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00" windowWidth="27735" windowHeight="11700" activeTab="0"/>
  </bookViews>
  <sheets>
    <sheet name="預告統計資料發布時間表" sheetId="1" r:id="rId1"/>
    <sheet name="背景說明" sheetId="2" r:id="rId2"/>
    <sheet name="107年11月公庫收支" sheetId="3" r:id="rId3"/>
    <sheet name="107年12月公庫收支" sheetId="4" r:id="rId4"/>
    <sheet name="108年1月公庫收支" sheetId="5" r:id="rId5"/>
    <sheet name="108年2月公庫收支" sheetId="6" r:id="rId6"/>
    <sheet name="108年3月公庫收支" sheetId="7" r:id="rId7"/>
    <sheet name="108年4月公庫收支" sheetId="8" r:id="rId8"/>
    <sheet name="108年5月公庫收支" sheetId="9" r:id="rId9"/>
    <sheet name="108年6月公庫收支" sheetId="10" r:id="rId10"/>
    <sheet name="108年7月公庫收支" sheetId="11" r:id="rId11"/>
    <sheet name="108年8月公庫收支" sheetId="12" r:id="rId12"/>
    <sheet name="108年9月公庫收支" sheetId="13" r:id="rId13"/>
    <sheet name="108年10月公庫收支" sheetId="14" r:id="rId14"/>
    <sheet name="108年11月公庫收支" sheetId="15" r:id="rId15"/>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<sst xmlns="http://schemas.openxmlformats.org/spreadsheetml/2006/main" count="3021" uniqueCount="235">
  <si>
    <t>臺東縣太麻里鄉公所</t>
  </si>
  <si>
    <t>預告統計資料發布時間表</t>
  </si>
  <si>
    <t>聯絡人：林英聖</t>
  </si>
  <si>
    <t>服務單位：臺東縣太麻里鄉公所主計室</t>
  </si>
  <si>
    <t>電話：089-781301#25</t>
  </si>
  <si>
    <t>傳真：089-781477</t>
  </si>
  <si>
    <t>上次預告日期: 107年06月29日</t>
  </si>
  <si>
    <t>電子信箱：a803ok@nt.taimali.gov.tw</t>
  </si>
  <si>
    <t>本次預告日期: 107年12月6日</t>
  </si>
  <si>
    <t>資料
種類</t>
  </si>
  <si>
    <t>資料項目</t>
  </si>
  <si>
    <t>發布形式</t>
  </si>
  <si>
    <t>預          定          發          布          時          間</t>
  </si>
  <si>
    <t>備註</t>
  </si>
  <si>
    <t>107年12月</t>
  </si>
  <si>
    <t>108年1月</t>
  </si>
  <si>
    <t>108年2月</t>
  </si>
  <si>
    <t>108年3月</t>
  </si>
  <si>
    <t>108年4月</t>
  </si>
  <si>
    <t>108年5月</t>
  </si>
  <si>
    <t>108年6月</t>
  </si>
  <si>
    <t>108年7月</t>
  </si>
  <si>
    <t>108年8月</t>
  </si>
  <si>
    <t>108年9月</t>
  </si>
  <si>
    <t>108年10月</t>
  </si>
  <si>
    <t>108年11月</t>
  </si>
  <si>
    <t>108年12月</t>
  </si>
  <si>
    <t>財政
統計</t>
  </si>
  <si>
    <t>臺東縣太麻里鄉公庫收支月報</t>
  </si>
  <si>
    <t>報表網路-報表</t>
  </si>
  <si>
    <t>(107年11月)</t>
  </si>
  <si>
    <t>(107年12月)</t>
  </si>
  <si>
    <t>(108年1月)</t>
  </si>
  <si>
    <t>(108年2月)</t>
  </si>
  <si>
    <t>(108年3月)</t>
  </si>
  <si>
    <t>(108年4月)</t>
  </si>
  <si>
    <t>(108年5月)</t>
  </si>
  <si>
    <t>(108年6月)</t>
  </si>
  <si>
    <t>(108年7月)</t>
  </si>
  <si>
    <t>(108年8月)</t>
  </si>
  <si>
    <t>(108年9月)</t>
  </si>
  <si>
    <t>(108年10月)</t>
  </si>
  <si>
    <t>(108年11月)</t>
  </si>
  <si>
    <r>
      <t>「臺東縣太麻里鄉公所公庫收支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</si>
  <si>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</si>
  <si>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</si>
  <si>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資料項目：臺東縣太麻里鄉公所公庫收支月報</t>
  </si>
  <si>
    <t>一、發布及編製機關單位</t>
  </si>
  <si>
    <t>＊發布機關、單位：臺東縣太麻里鄉公所主計室</t>
  </si>
  <si>
    <t>＊編製單位： 臺東縣太麻里鄉公所主計室</t>
  </si>
  <si>
    <t>＊聯絡電話：089-781301#25</t>
  </si>
  <si>
    <t>＊傳真：089-781477</t>
  </si>
  <si>
    <t>＊電子信箱：a803ok@nt.taimali.gov.tw</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</si>
  <si>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</si>
  <si>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</si>
  <si>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</si>
  <si>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＊統計地區範圍及對象：臺東縣卑南鄉公所公庫歲入及歲出等收支之實際數。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</si>
  <si>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</si>
  <si>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</si>
  <si>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</si>
  <si>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</si>
  <si>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</si>
  <si>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</si>
  <si>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</si>
  <si>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</si>
  <si>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</si>
  <si>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</si>
  <si>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</si>
  <si>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</si>
  <si>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</si>
  <si>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</si>
  <si>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</si>
  <si>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</si>
  <si>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</si>
  <si>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</si>
  <si>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r>
      <t>「臺東縣太麻里鄉公所統計</t>
    </r>
    <r>
      <rPr>
        <b/>
        <sz val="14"/>
        <color indexed="53"/>
        <rFont val="標楷體"/>
        <family val="4"/>
      </rPr>
      <t>年報</t>
    </r>
    <r>
      <rPr>
        <b/>
        <sz val="14"/>
        <color indexed="8"/>
        <rFont val="標楷體"/>
        <family val="4"/>
      </rPr>
      <t>」統計資料背景說明</t>
    </r>
  </si>
  <si>
    <t>資料種類：其他統計</t>
  </si>
  <si>
    <t>資料項目：臺東縣太麻里鄉公所統計年報</t>
  </si>
  <si>
    <t>＊編製單位：臺東縣太麻里鄉公所主計室</t>
  </si>
  <si>
    <t>＊統計地區範圍及對象：臺東縣卑南鄉公所各類資料均為統計對象。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</si>
  <si>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</si>
  <si>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</si>
  <si>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</si>
  <si>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</si>
  <si>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</si>
  <si>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＊時效（指統計標準時間至資料發布時間之間隔時間）：9個月又30日。</t>
  </si>
  <si>
    <t>＊預告發布日期（含預告方式及週期）：每年十月底前以電子書刊發布。</t>
  </si>
  <si>
    <t>＊同步發送單位（說明資料發布時同步發送之單位或可同步查得該資料之網址）：無。</t>
  </si>
  <si>
    <t>＊統計指標編製方法與資料來源說明：臺東縣太麻里鄉公所各業務機關所造送之統計報表、本室直接向有關機關蒐集或向民間調查所獲得之資料。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</si>
  <si>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</si>
  <si>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</si>
  <si>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</si>
  <si>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</si>
  <si>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</si>
  <si>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</si>
  <si>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</si>
  <si>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</si>
  <si>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中華民國107年11月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</si>
  <si>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</si>
  <si>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</si>
  <si>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</si>
  <si>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</si>
  <si>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</si>
  <si>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</si>
  <si>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</si>
  <si>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</si>
  <si>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</si>
  <si>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</si>
  <si>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</si>
  <si>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</si>
  <si>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</si>
  <si>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</si>
  <si>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</si>
  <si>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</si>
  <si>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</si>
  <si>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</si>
  <si>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</si>
  <si>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</si>
  <si>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</si>
  <si>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</si>
  <si>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</si>
  <si>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</si>
  <si>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</si>
  <si>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</si>
  <si>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</si>
  <si>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</si>
  <si>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</si>
  <si>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</si>
  <si>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</si>
  <si>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</si>
  <si>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</si>
  <si>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</si>
  <si>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</si>
  <si>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</si>
  <si>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</si>
  <si>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</si>
  <si>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</si>
  <si>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</si>
  <si>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</si>
  <si>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</si>
  <si>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</si>
  <si>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</si>
  <si>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</si>
  <si>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</si>
  <si>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</si>
  <si>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</si>
  <si>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</si>
  <si>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</si>
  <si>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</si>
  <si>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</si>
  <si>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</si>
  <si>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</si>
  <si>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</si>
  <si>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</si>
  <si>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</si>
  <si>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</si>
  <si>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</si>
  <si>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</si>
  <si>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</si>
  <si>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</si>
  <si>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</si>
  <si>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</si>
  <si>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</si>
  <si>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</si>
  <si>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</si>
  <si>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</si>
  <si>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</si>
  <si>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</si>
  <si>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</si>
  <si>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</si>
  <si>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</si>
  <si>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</si>
  <si>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</si>
  <si>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</si>
  <si>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</si>
  <si>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</si>
  <si>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</si>
  <si>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</si>
  <si>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</si>
  <si>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</si>
  <si>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</si>
  <si>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</si>
  <si>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</si>
  <si>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</si>
  <si>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</si>
  <si>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</si>
  <si>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</si>
  <si>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</si>
  <si>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</si>
  <si>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</si>
  <si>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</si>
  <si>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</si>
  <si>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</si>
  <si>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</si>
  <si>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</si>
  <si>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</si>
  <si>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</si>
  <si>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</si>
  <si>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</si>
  <si>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</si>
  <si>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</si>
  <si>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</si>
  <si>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</si>
  <si>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</si>
  <si>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</si>
  <si>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</si>
  <si>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</si>
  <si>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</si>
  <si>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</si>
  <si>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</si>
  <si>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</si>
  <si>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</si>
  <si>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</si>
  <si>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</si>
  <si>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</si>
  <si>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</si>
  <si>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</si>
  <si>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</si>
  <si>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</si>
  <si>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</si>
  <si>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</si>
  <si>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</si>
  <si>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</si>
  <si>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</si>
  <si>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</si>
  <si>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</si>
  <si>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</si>
  <si>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</si>
  <si>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</si>
  <si>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</si>
  <si>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中華民國107年12月     (107年度 )</t>
  </si>
  <si>
    <t>中華民國108年1月     (108年度 )</t>
  </si>
  <si>
    <t>中華民國108年2月     (108年度 )</t>
  </si>
  <si>
    <t>中華民國108年3月     (108年度 )</t>
  </si>
  <si>
    <t>中華民國108年4月     (108年度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</si>
</sst>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s>
  <fonts count="67">
    <font>
      <sz val="12"/>
      <color rgb="FF000000"/>
      <name val="新細明體"/>
      <family val="1"/>
    </font>
    <font>
      <sz val="12"/>
      <color indexed="8"/>
      <name val="標楷體"/>
      <family val="4"/>
    </font>
    <font>
      <sz val="14"/>
      <color indexed="8"/>
      <name val="標楷體"/>
      <family val="4"/>
    </font>
    <font>
      <b/>
      <sz val="14"/>
      <color indexed="8"/>
      <name val="標楷體"/>
      <family val="4"/>
    </font>
    <font>
      <sz val="9"/>
      <name val="新細明體"/>
      <family val="1"/>
    </font>
    <font>
      <b/>
      <sz val="14"/>
      <color indexed="53"/>
      <name val="標楷體"/>
      <family val="4"/>
    </font>
    <font>
      <sz val="7"/>
      <color indexed="8"/>
      <name val="Times New Roman"/>
      <family val="1"/>
    </font>
    <font>
      <sz val="12"/>
      <color indexed="8"/>
      <name val="新細明體"/>
      <family val="1"/>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17"/>
      <name val="標楷體"/>
      <family val="4"/>
    </font>
    <font>
      <sz val="12"/>
      <color indexed="20"/>
      <name val="標楷體"/>
      <family val="4"/>
    </font>
    <font>
      <sz val="12"/>
      <color indexed="60"/>
      <name val="標楷體"/>
      <family val="4"/>
    </font>
    <font>
      <sz val="12"/>
      <color indexed="62"/>
      <name val="標楷體"/>
      <family val="4"/>
    </font>
    <font>
      <b/>
      <sz val="12"/>
      <color indexed="63"/>
      <name val="標楷體"/>
      <family val="4"/>
    </font>
    <font>
      <b/>
      <sz val="12"/>
      <color indexed="52"/>
      <name val="標楷體"/>
      <family val="4"/>
    </font>
    <font>
      <sz val="12"/>
      <color indexed="52"/>
      <name val="標楷體"/>
      <family val="4"/>
    </font>
    <font>
      <b/>
      <sz val="12"/>
      <color indexed="9"/>
      <name val="標楷體"/>
      <family val="4"/>
    </font>
    <font>
      <sz val="12"/>
      <color indexed="10"/>
      <name val="標楷體"/>
      <family val="4"/>
    </font>
    <font>
      <i/>
      <sz val="12"/>
      <color indexed="23"/>
      <name val="標楷體"/>
      <family val="4"/>
    </font>
    <font>
      <b/>
      <sz val="12"/>
      <color indexed="8"/>
      <name val="標楷體"/>
      <family val="4"/>
    </font>
    <font>
      <sz val="12"/>
      <color indexed="9"/>
      <name val="標楷體"/>
      <family val="4"/>
    </font>
    <font>
      <u val="single"/>
      <sz val="10"/>
      <color indexed="12"/>
      <name val="新細明體"/>
      <family val="1"/>
    </font>
    <font>
      <sz val="11"/>
      <color indexed="8"/>
      <name val="新細明體"/>
      <family val="1"/>
    </font>
    <font>
      <u val="single"/>
      <sz val="10"/>
      <color indexed="60"/>
      <name val="新細明體"/>
      <family val="1"/>
    </font>
    <font>
      <b/>
      <sz val="16"/>
      <color indexed="8"/>
      <name val="標楷體"/>
      <family val="4"/>
    </font>
    <font>
      <sz val="11"/>
      <color indexed="8"/>
      <name val="標楷體"/>
      <family val="4"/>
    </font>
    <font>
      <sz val="13"/>
      <color indexed="8"/>
      <name val="標楷體"/>
      <family val="4"/>
    </font>
    <font>
      <sz val="10"/>
      <color indexed="8"/>
      <name val="新細明體"/>
      <family val="1"/>
    </font>
    <font>
      <sz val="12"/>
      <color indexed="8"/>
      <name val="細明體"/>
      <family val="3"/>
    </font>
    <font>
      <b/>
      <sz val="14"/>
      <color indexed="8"/>
      <name val="新細明體"/>
      <family val="1"/>
    </font>
    <font>
      <u val="single"/>
      <sz val="12"/>
      <color indexed="20"/>
      <name val="新細明體"/>
      <family val="1"/>
    </font>
    <font>
      <sz val="12"/>
      <color theme="1"/>
      <name val="標楷體"/>
      <family val="4"/>
    </font>
    <font>
      <sz val="12"/>
      <color theme="0"/>
      <name val="標楷體"/>
      <family val="4"/>
    </font>
    <font>
      <u val="single"/>
      <sz val="12"/>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
      <color rgb="FF0000FF"/>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標楷體"/>
      <family val="4"/>
    </font>
    <font>
      <sz val="11"/>
      <color rgb="FF000000"/>
      <name val="新細明體"/>
      <family val="1"/>
    </font>
    <font>
      <u val="single"/>
      <sz val="10"/>
      <color rgb="FF953735"/>
      <name val="新細明體"/>
      <family val="1"/>
    </font>
    <font>
      <b/>
      <sz val="14"/>
      <color rgb="FF000000"/>
      <name val="標楷體"/>
      <family val="4"/>
    </font>
    <font>
      <sz val="14"/>
      <color rgb="FF000000"/>
      <name val="標楷體"/>
      <family val="4"/>
    </font>
    <font>
      <sz val="13"/>
      <color rgb="FF000000"/>
      <name val="標楷體"/>
      <family val="4"/>
    </font>
    <font>
      <sz val="10"/>
      <color rgb="FF000000"/>
      <name val="新細明體"/>
      <family val="1"/>
    </font>
    <font>
      <sz val="12"/>
      <color rgb="FF000000"/>
      <name val="細明體"/>
      <family val="3"/>
    </font>
    <font>
      <sz val="10"/>
      <color theme="1"/>
      <name val="新細明體"/>
      <family val="1"/>
    </font>
    <font>
      <sz val="12"/>
      <color theme="1"/>
      <name val="細明體"/>
      <family val="3"/>
    </font>
    <font>
      <sz val="11"/>
      <color rgb="FF000000"/>
      <name val="標楷體"/>
      <family val="4"/>
    </font>
    <font>
      <b/>
      <sz val="16"/>
      <color rgb="FF000000"/>
      <name val="標楷體"/>
      <family val="4"/>
    </font>
    <font>
      <b/>
      <sz val="14"/>
      <color rgb="FF000000"/>
      <name val="新細明體"/>
      <family val="1"/>
    </font>
    <font>
      <b/>
      <sz val="14"/>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right style="thin"/>
      <top style="thin"/>
      <bottom/>
    </border>
    <border>
      <left style="thin"/>
      <right style="thin"/>
      <top style="thin"/>
      <bottom/>
    </border>
    <border>
      <left style="thin"/>
      <right style="medium"/>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style="thin">
        <color rgb="FF000000"/>
      </top>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right/>
      <top/>
      <bottom style="thin"/>
    </border>
    <border>
      <left/>
      <right/>
      <top style="thin"/>
      <botto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pplyNumberFormat="0" applyBorder="0" applyProtection="0">
      <alignment/>
    </xf>
    <xf numFmtId="43" fontId="34" fillId="0" borderId="0" applyFont="0" applyFill="0" applyBorder="0" applyAlignment="0" applyProtection="0"/>
    <xf numFmtId="41" fontId="34"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4" fillId="0" borderId="0" applyFont="0" applyFill="0" applyBorder="0" applyAlignment="0" applyProtection="0"/>
    <xf numFmtId="0" fontId="40"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1" fillId="0" borderId="3" applyNumberFormat="0" applyFill="0" applyAlignment="0" applyProtection="0"/>
    <xf numFmtId="0" fontId="34"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95">
    <xf numFmtId="0" fontId="0" fillId="0" borderId="0" xfId="0" applyAlignment="1">
      <alignment vertical="center"/>
    </xf>
    <xf numFmtId="0" fontId="0" fillId="33" borderId="0" xfId="0" applyFill="1" applyAlignment="1">
      <alignment vertical="center" wrapText="1"/>
    </xf>
    <xf numFmtId="0" fontId="0" fillId="0" borderId="0" xfId="0" applyAlignment="1">
      <alignment vertical="center" wrapText="1"/>
    </xf>
    <xf numFmtId="0" fontId="53" fillId="33" borderId="0" xfId="0" applyFont="1" applyFill="1" applyAlignment="1">
      <alignment vertical="top" wrapText="1"/>
    </xf>
    <xf numFmtId="0" fontId="0" fillId="33" borderId="0" xfId="0" applyFill="1" applyAlignment="1">
      <alignment vertical="center"/>
    </xf>
    <xf numFmtId="0" fontId="54" fillId="33" borderId="0" xfId="0" applyFont="1" applyFill="1" applyAlignment="1">
      <alignment vertical="center" wrapText="1"/>
    </xf>
    <xf numFmtId="0" fontId="53"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176" fontId="53"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7" fontId="53" fillId="33" borderId="12" xfId="0" applyNumberFormat="1" applyFont="1" applyFill="1" applyBorder="1" applyAlignment="1">
      <alignment horizontal="center" vertical="center" wrapText="1"/>
    </xf>
    <xf numFmtId="0" fontId="55" fillId="0" borderId="13" xfId="46" applyFont="1" applyBorder="1" applyAlignment="1">
      <alignment horizontal="center" vertical="center"/>
    </xf>
    <xf numFmtId="0" fontId="55" fillId="0" borderId="14" xfId="46" applyFont="1" applyBorder="1" applyAlignment="1">
      <alignment horizontal="center" vertical="center"/>
    </xf>
    <xf numFmtId="0" fontId="0" fillId="33" borderId="14" xfId="0" applyFill="1" applyBorder="1" applyAlignment="1">
      <alignment horizontal="center" vertical="center" wrapText="1"/>
    </xf>
    <xf numFmtId="0" fontId="54" fillId="0" borderId="0" xfId="0" applyFont="1" applyAlignment="1">
      <alignment vertical="center" wrapText="1"/>
    </xf>
    <xf numFmtId="0" fontId="0" fillId="0" borderId="0" xfId="0" applyAlignment="1">
      <alignment vertical="center"/>
    </xf>
    <xf numFmtId="0" fontId="56" fillId="34" borderId="15" xfId="0" applyFont="1" applyFill="1" applyBorder="1" applyAlignment="1">
      <alignment horizontal="center" vertical="center"/>
    </xf>
    <xf numFmtId="0" fontId="42" fillId="0" borderId="0" xfId="46" applyFont="1" applyAlignment="1">
      <alignment vertical="center"/>
    </xf>
    <xf numFmtId="0" fontId="57" fillId="35" borderId="16" xfId="0" applyFont="1" applyFill="1" applyBorder="1" applyAlignment="1">
      <alignment vertical="center"/>
    </xf>
    <xf numFmtId="0" fontId="57" fillId="35" borderId="16" xfId="0" applyFont="1" applyFill="1" applyBorder="1" applyAlignment="1">
      <alignment horizontal="justify" vertical="center"/>
    </xf>
    <xf numFmtId="0" fontId="57" fillId="35" borderId="16" xfId="0" applyFont="1" applyFill="1" applyBorder="1" applyAlignment="1">
      <alignment horizontal="left" vertical="center" indent="2"/>
    </xf>
    <xf numFmtId="0" fontId="58" fillId="35" borderId="16" xfId="0" applyFont="1" applyFill="1" applyBorder="1" applyAlignment="1">
      <alignment horizontal="left" vertical="center" indent="2"/>
    </xf>
    <xf numFmtId="0" fontId="57" fillId="35" borderId="16" xfId="0" applyFont="1" applyFill="1" applyBorder="1" applyAlignment="1">
      <alignment horizontal="left" vertical="center" wrapText="1" indent="2"/>
    </xf>
    <xf numFmtId="0" fontId="57" fillId="35" borderId="16" xfId="0" applyFont="1" applyFill="1" applyBorder="1" applyAlignment="1">
      <alignment horizontal="left" vertical="center" wrapText="1"/>
    </xf>
    <xf numFmtId="0" fontId="57" fillId="35" borderId="17" xfId="0" applyFont="1" applyFill="1" applyBorder="1" applyAlignment="1">
      <alignment horizontal="justify" vertical="center"/>
    </xf>
    <xf numFmtId="0" fontId="0" fillId="0" borderId="0" xfId="0" applyFont="1" applyAlignment="1">
      <alignment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4" fontId="0" fillId="0" borderId="11" xfId="0" applyNumberFormat="1" applyBorder="1" applyAlignment="1">
      <alignment vertical="center"/>
    </xf>
    <xf numFmtId="4" fontId="0" fillId="0" borderId="19" xfId="0" applyNumberFormat="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0" fontId="59" fillId="0" borderId="0" xfId="0" applyFont="1" applyAlignment="1">
      <alignment vertical="center"/>
    </xf>
    <xf numFmtId="0" fontId="60" fillId="0" borderId="0" xfId="0" applyFont="1" applyAlignment="1">
      <alignment vertical="center"/>
    </xf>
    <xf numFmtId="4" fontId="0" fillId="0" borderId="23" xfId="0" applyNumberFormat="1" applyBorder="1" applyAlignment="1">
      <alignment vertical="center"/>
    </xf>
    <xf numFmtId="4" fontId="0" fillId="0" borderId="11" xfId="0" applyNumberFormat="1" applyFill="1" applyBorder="1" applyAlignment="1">
      <alignment vertical="center"/>
    </xf>
    <xf numFmtId="4" fontId="0" fillId="0" borderId="21" xfId="0" applyNumberFormat="1" applyFill="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4" fontId="0" fillId="0" borderId="25" xfId="0" applyNumberFormat="1" applyBorder="1" applyAlignment="1">
      <alignment vertical="center"/>
    </xf>
    <xf numFmtId="4" fontId="0" fillId="0" borderId="27" xfId="0" applyNumberFormat="1" applyBorder="1" applyAlignment="1">
      <alignment vertical="center"/>
    </xf>
    <xf numFmtId="4" fontId="0" fillId="0" borderId="26" xfId="0" applyNumberFormat="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4" fontId="0" fillId="0" borderId="29" xfId="0" applyNumberFormat="1" applyBorder="1" applyAlignment="1">
      <alignment vertical="center"/>
    </xf>
    <xf numFmtId="4" fontId="0" fillId="0" borderId="30" xfId="0" applyNumberFormat="1" applyBorder="1" applyAlignment="1">
      <alignment vertical="center"/>
    </xf>
    <xf numFmtId="4" fontId="0" fillId="0" borderId="25" xfId="0" applyNumberFormat="1" applyFont="1" applyFill="1" applyBorder="1" applyAlignment="1">
      <alignment vertical="center"/>
    </xf>
    <xf numFmtId="4" fontId="0" fillId="0" borderId="25" xfId="0" applyNumberFormat="1" applyFill="1" applyBorder="1" applyAlignment="1">
      <alignment vertical="center"/>
    </xf>
    <xf numFmtId="4" fontId="0" fillId="0" borderId="29" xfId="0" applyNumberFormat="1" applyFill="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56" fillId="33" borderId="10" xfId="0" applyFont="1" applyFill="1" applyBorder="1" applyAlignment="1">
      <alignment horizontal="center" vertical="center" wrapText="1"/>
    </xf>
    <xf numFmtId="0" fontId="42" fillId="0" borderId="10" xfId="46" applyFont="1" applyFill="1" applyBorder="1" applyAlignment="1">
      <alignment vertical="center" wrapText="1"/>
    </xf>
    <xf numFmtId="0" fontId="53" fillId="33" borderId="10" xfId="0" applyFont="1" applyFill="1" applyBorder="1" applyAlignment="1">
      <alignment horizontal="center" vertical="center" wrapText="1"/>
    </xf>
    <xf numFmtId="0" fontId="63" fillId="33" borderId="0" xfId="0" applyFont="1" applyFill="1" applyAlignment="1">
      <alignment vertical="top" wrapText="1"/>
    </xf>
    <xf numFmtId="0" fontId="53" fillId="33" borderId="0" xfId="0" applyFont="1" applyFill="1" applyAlignment="1">
      <alignment horizontal="right" vertical="top" wrapText="1"/>
    </xf>
    <xf numFmtId="0" fontId="63" fillId="33" borderId="10" xfId="0" applyFont="1" applyFill="1" applyBorder="1" applyAlignment="1">
      <alignment horizontal="center" vertical="center" wrapText="1"/>
    </xf>
    <xf numFmtId="0" fontId="64" fillId="33" borderId="0" xfId="0" applyFont="1" applyFill="1" applyAlignment="1">
      <alignment horizontal="center" vertical="center" wrapText="1"/>
    </xf>
    <xf numFmtId="0" fontId="57" fillId="3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0" xfId="0" applyFill="1" applyBorder="1" applyAlignment="1">
      <alignment horizontal="center" vertical="center"/>
    </xf>
    <xf numFmtId="0" fontId="60" fillId="0" borderId="10" xfId="0" applyFont="1" applyFill="1" applyBorder="1" applyAlignment="1">
      <alignment vertical="center"/>
    </xf>
    <xf numFmtId="0" fontId="0" fillId="0" borderId="14" xfId="0" applyFill="1" applyBorder="1" applyAlignment="1">
      <alignment vertical="center"/>
    </xf>
    <xf numFmtId="0" fontId="65" fillId="0" borderId="34" xfId="0" applyFont="1" applyFill="1" applyBorder="1" applyAlignment="1">
      <alignment horizontal="center" vertical="center"/>
    </xf>
    <xf numFmtId="0" fontId="0" fillId="0" borderId="34" xfId="0" applyFill="1" applyBorder="1" applyAlignment="1">
      <alignment horizontal="right" vertical="center"/>
    </xf>
    <xf numFmtId="0" fontId="60" fillId="0" borderId="32" xfId="0" applyFont="1" applyFill="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5" xfId="0" applyBorder="1" applyAlignment="1">
      <alignment horizontal="center" vertical="center"/>
    </xf>
    <xf numFmtId="0" fontId="62" fillId="0" borderId="25" xfId="0" applyFont="1" applyBorder="1" applyAlignment="1">
      <alignment vertical="center"/>
    </xf>
    <xf numFmtId="0" fontId="0" fillId="0" borderId="25"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62" fillId="0" borderId="38" xfId="0" applyFont="1" applyBorder="1" applyAlignment="1">
      <alignment vertical="center"/>
    </xf>
    <xf numFmtId="0" fontId="0" fillId="0" borderId="38" xfId="0" applyBorder="1" applyAlignment="1">
      <alignment vertical="center"/>
    </xf>
    <xf numFmtId="0" fontId="66" fillId="0" borderId="40" xfId="0" applyFont="1"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righ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tabSelected="1" zoomScalePageLayoutView="0" workbookViewId="0" topLeftCell="A1">
      <selection activeCell="I13" sqref="I13"/>
    </sheetView>
  </sheetViews>
  <sheetFormatPr defaultColWidth="8.75390625" defaultRowHeight="16.5"/>
  <cols>
    <col min="1" max="1" width="6.75390625" style="15" customWidth="1"/>
    <col min="2" max="2" width="14.25390625" style="2" customWidth="1"/>
    <col min="3" max="3" width="8.50390625" style="2" customWidth="1"/>
    <col min="4" max="4" width="16.375" style="2" customWidth="1"/>
    <col min="5" max="16" width="15.50390625" style="2" customWidth="1"/>
    <col min="17" max="17" width="12.625" style="2" customWidth="1"/>
    <col min="18" max="18" width="1.875" style="2" customWidth="1"/>
    <col min="19" max="19" width="8.75390625" style="2" customWidth="1"/>
    <col min="20" max="16384" width="8.75390625" style="2" customWidth="1"/>
  </cols>
  <sheetData>
    <row r="1" spans="1:19" ht="24" customHeight="1">
      <c r="A1" s="68" t="s">
        <v>0</v>
      </c>
      <c r="B1" s="68"/>
      <c r="C1" s="68"/>
      <c r="D1" s="68"/>
      <c r="E1" s="68"/>
      <c r="F1" s="68"/>
      <c r="G1" s="68"/>
      <c r="H1" s="68"/>
      <c r="I1" s="68"/>
      <c r="J1" s="68"/>
      <c r="K1" s="68"/>
      <c r="L1" s="68"/>
      <c r="M1" s="68"/>
      <c r="N1" s="68"/>
      <c r="O1" s="68"/>
      <c r="P1" s="68"/>
      <c r="Q1" s="68"/>
      <c r="R1" s="68"/>
      <c r="S1" s="1"/>
    </row>
    <row r="2" spans="1:19" ht="21" customHeight="1">
      <c r="A2" s="69" t="s">
        <v>1</v>
      </c>
      <c r="B2" s="69"/>
      <c r="C2" s="69"/>
      <c r="D2" s="69"/>
      <c r="E2" s="69"/>
      <c r="F2" s="69"/>
      <c r="G2" s="69"/>
      <c r="H2" s="69"/>
      <c r="I2" s="69"/>
      <c r="J2" s="69"/>
      <c r="K2" s="69"/>
      <c r="L2" s="69"/>
      <c r="M2" s="69"/>
      <c r="N2" s="69"/>
      <c r="O2" s="69"/>
      <c r="P2" s="69"/>
      <c r="Q2" s="69"/>
      <c r="R2" s="69"/>
      <c r="S2" s="1"/>
    </row>
    <row r="3" spans="1:19" ht="19.5" customHeight="1">
      <c r="A3" s="65" t="s">
        <v>2</v>
      </c>
      <c r="B3" s="65"/>
      <c r="C3" s="70"/>
      <c r="D3" s="70"/>
      <c r="E3" s="1"/>
      <c r="F3" s="1"/>
      <c r="G3" s="1"/>
      <c r="H3" s="1"/>
      <c r="I3" s="1"/>
      <c r="J3" s="1"/>
      <c r="K3" s="1"/>
      <c r="L3" s="1"/>
      <c r="M3" s="1"/>
      <c r="N3" s="1"/>
      <c r="O3" s="1"/>
      <c r="P3" s="1"/>
      <c r="Q3" s="1"/>
      <c r="R3" s="1"/>
      <c r="S3" s="1"/>
    </row>
    <row r="4" spans="1:19" ht="19.5" customHeight="1">
      <c r="A4" s="65" t="s">
        <v>3</v>
      </c>
      <c r="B4" s="65"/>
      <c r="C4" s="65"/>
      <c r="D4" s="65"/>
      <c r="E4" s="1"/>
      <c r="F4" s="1"/>
      <c r="G4" s="1"/>
      <c r="H4" s="1"/>
      <c r="I4" s="1"/>
      <c r="J4" s="1"/>
      <c r="K4" s="1"/>
      <c r="L4" s="1"/>
      <c r="M4" s="1"/>
      <c r="N4" s="1"/>
      <c r="O4" s="1"/>
      <c r="P4" s="1"/>
      <c r="Q4" s="1"/>
      <c r="R4" s="1"/>
      <c r="S4" s="1"/>
    </row>
    <row r="5" spans="1:19" ht="19.5" customHeight="1">
      <c r="A5" s="65" t="s">
        <v>4</v>
      </c>
      <c r="B5" s="65"/>
      <c r="C5" s="65"/>
      <c r="D5" s="65"/>
      <c r="E5" s="1"/>
      <c r="F5" s="1"/>
      <c r="G5" s="1"/>
      <c r="H5" s="1"/>
      <c r="I5" s="1"/>
      <c r="J5" s="1"/>
      <c r="K5" s="1"/>
      <c r="L5" s="1"/>
      <c r="M5" s="1"/>
      <c r="N5" s="1"/>
      <c r="O5" s="1"/>
      <c r="P5" s="1"/>
      <c r="Q5" s="1"/>
      <c r="R5" s="1"/>
      <c r="S5" s="1"/>
    </row>
    <row r="6" spans="1:19" ht="19.5" customHeight="1">
      <c r="A6" s="65" t="s">
        <v>5</v>
      </c>
      <c r="B6" s="65"/>
      <c r="C6" s="65"/>
      <c r="D6" s="65"/>
      <c r="E6" s="1"/>
      <c r="F6" s="1"/>
      <c r="G6" s="1"/>
      <c r="H6" s="3"/>
      <c r="I6" s="3"/>
      <c r="J6" s="3"/>
      <c r="K6" s="3"/>
      <c r="L6" s="3"/>
      <c r="M6" s="3"/>
      <c r="N6" s="66" t="s">
        <v>6</v>
      </c>
      <c r="O6" s="66"/>
      <c r="P6" s="66"/>
      <c r="Q6" s="66"/>
      <c r="R6" s="1"/>
      <c r="S6" s="1"/>
    </row>
    <row r="7" spans="1:19" ht="19.5" customHeight="1">
      <c r="A7" s="65" t="s">
        <v>7</v>
      </c>
      <c r="B7" s="65"/>
      <c r="C7" s="65"/>
      <c r="D7" s="65"/>
      <c r="E7" s="4"/>
      <c r="F7" s="1"/>
      <c r="G7" s="1"/>
      <c r="H7" s="3"/>
      <c r="I7" s="3"/>
      <c r="J7" s="3"/>
      <c r="K7" s="3"/>
      <c r="L7" s="3"/>
      <c r="M7" s="3"/>
      <c r="N7" s="66" t="s">
        <v>8</v>
      </c>
      <c r="O7" s="66"/>
      <c r="P7" s="66"/>
      <c r="Q7" s="66"/>
      <c r="R7" s="1"/>
      <c r="S7" s="1"/>
    </row>
    <row r="8" spans="1:19" ht="9.75" customHeight="1">
      <c r="A8" s="5"/>
      <c r="B8" s="1"/>
      <c r="C8" s="1"/>
      <c r="D8" s="1"/>
      <c r="E8" s="1"/>
      <c r="F8" s="1"/>
      <c r="G8" s="1"/>
      <c r="H8" s="1"/>
      <c r="I8" s="1"/>
      <c r="J8" s="1"/>
      <c r="K8" s="1"/>
      <c r="L8" s="1"/>
      <c r="M8" s="1"/>
      <c r="N8" s="1"/>
      <c r="O8" s="1"/>
      <c r="P8" s="1"/>
      <c r="Q8" s="1"/>
      <c r="R8" s="1"/>
      <c r="S8" s="1"/>
    </row>
    <row r="9" spans="1:19" ht="21.75" customHeight="1">
      <c r="A9" s="67" t="s">
        <v>9</v>
      </c>
      <c r="B9" s="64" t="s">
        <v>10</v>
      </c>
      <c r="C9" s="64" t="s">
        <v>11</v>
      </c>
      <c r="D9" s="64" t="s">
        <v>12</v>
      </c>
      <c r="E9" s="64"/>
      <c r="F9" s="64"/>
      <c r="G9" s="64"/>
      <c r="H9" s="64"/>
      <c r="I9" s="64"/>
      <c r="J9" s="64"/>
      <c r="K9" s="64"/>
      <c r="L9" s="64"/>
      <c r="M9" s="64"/>
      <c r="N9" s="64"/>
      <c r="O9" s="64"/>
      <c r="P9" s="64"/>
      <c r="Q9" s="7" t="s">
        <v>13</v>
      </c>
      <c r="R9" s="1"/>
      <c r="S9" s="1"/>
    </row>
    <row r="10" spans="1:19" ht="21.75" customHeight="1">
      <c r="A10" s="67"/>
      <c r="B10" s="64"/>
      <c r="C10" s="64"/>
      <c r="D10" s="6" t="s">
        <v>14</v>
      </c>
      <c r="E10" s="6" t="s">
        <v>15</v>
      </c>
      <c r="F10" s="6" t="s">
        <v>16</v>
      </c>
      <c r="G10" s="6" t="s">
        <v>17</v>
      </c>
      <c r="H10" s="6" t="s">
        <v>18</v>
      </c>
      <c r="I10" s="6" t="s">
        <v>19</v>
      </c>
      <c r="J10" s="6" t="s">
        <v>20</v>
      </c>
      <c r="K10" s="6" t="s">
        <v>21</v>
      </c>
      <c r="L10" s="6" t="s">
        <v>22</v>
      </c>
      <c r="M10" s="6" t="s">
        <v>23</v>
      </c>
      <c r="N10" s="6" t="s">
        <v>24</v>
      </c>
      <c r="O10" s="6" t="s">
        <v>25</v>
      </c>
      <c r="P10" s="6" t="s">
        <v>26</v>
      </c>
      <c r="Q10" s="8"/>
      <c r="R10" s="1"/>
      <c r="S10" s="1"/>
    </row>
    <row r="11" spans="1:19" ht="41.25" customHeight="1">
      <c r="A11" s="62" t="s">
        <v>27</v>
      </c>
      <c r="B11" s="63" t="s">
        <v>28</v>
      </c>
      <c r="C11" s="64" t="s">
        <v>29</v>
      </c>
      <c r="D11" s="9">
        <v>43084</v>
      </c>
      <c r="E11" s="9">
        <v>43131</v>
      </c>
      <c r="F11" s="9">
        <v>43146</v>
      </c>
      <c r="G11" s="9">
        <v>43174</v>
      </c>
      <c r="H11" s="9">
        <v>43205</v>
      </c>
      <c r="I11" s="9">
        <v>43235</v>
      </c>
      <c r="J11" s="9">
        <v>43266</v>
      </c>
      <c r="K11" s="9">
        <v>43296</v>
      </c>
      <c r="L11" s="9">
        <v>43327</v>
      </c>
      <c r="M11" s="9">
        <v>43358</v>
      </c>
      <c r="N11" s="9">
        <v>43388</v>
      </c>
      <c r="O11" s="9">
        <v>43419</v>
      </c>
      <c r="P11" s="9">
        <v>43814</v>
      </c>
      <c r="Q11" s="10"/>
      <c r="R11" s="1"/>
      <c r="S11" s="1"/>
    </row>
    <row r="12" spans="1:19" ht="41.25" customHeight="1">
      <c r="A12" s="62"/>
      <c r="B12" s="63"/>
      <c r="C12" s="64"/>
      <c r="D12" s="11">
        <v>0.7083333333333334</v>
      </c>
      <c r="E12" s="11">
        <v>0.7083333333333334</v>
      </c>
      <c r="F12" s="11">
        <v>0.7083333333333334</v>
      </c>
      <c r="G12" s="11">
        <v>0.7083333333333334</v>
      </c>
      <c r="H12" s="11">
        <v>0.7083333333333334</v>
      </c>
      <c r="I12" s="11">
        <v>0.7083333333333334</v>
      </c>
      <c r="J12" s="11">
        <v>0.7083333333333334</v>
      </c>
      <c r="K12" s="11">
        <v>0.7083333333333334</v>
      </c>
      <c r="L12" s="11">
        <v>0.7083333333333334</v>
      </c>
      <c r="M12" s="11">
        <v>0.7083333333333334</v>
      </c>
      <c r="N12" s="11">
        <v>0.7083333333333334</v>
      </c>
      <c r="O12" s="11">
        <v>0.7083333333333334</v>
      </c>
      <c r="P12" s="11">
        <v>0.7083333333333334</v>
      </c>
      <c r="Q12" s="10"/>
      <c r="R12" s="1"/>
      <c r="S12" s="1"/>
    </row>
    <row r="13" spans="1:19" ht="41.25" customHeight="1">
      <c r="A13" s="62"/>
      <c r="B13" s="63"/>
      <c r="C13" s="64"/>
      <c r="D13" s="12" t="s">
        <v>30</v>
      </c>
      <c r="E13" s="13" t="s">
        <v>31</v>
      </c>
      <c r="F13" s="12" t="s">
        <v>32</v>
      </c>
      <c r="G13" s="13" t="s">
        <v>33</v>
      </c>
      <c r="H13" s="12" t="s">
        <v>34</v>
      </c>
      <c r="I13" s="13" t="s">
        <v>35</v>
      </c>
      <c r="J13" s="12" t="s">
        <v>36</v>
      </c>
      <c r="K13" s="13" t="s">
        <v>37</v>
      </c>
      <c r="L13" s="12" t="s">
        <v>38</v>
      </c>
      <c r="M13" s="13" t="s">
        <v>39</v>
      </c>
      <c r="N13" s="12" t="s">
        <v>40</v>
      </c>
      <c r="O13" s="13" t="s">
        <v>41</v>
      </c>
      <c r="P13" s="13" t="s">
        <v>42</v>
      </c>
      <c r="Q13" s="14"/>
      <c r="R13" s="1"/>
      <c r="S13" s="1"/>
    </row>
    <row r="14" spans="1:19" ht="16.5">
      <c r="A14" s="5"/>
      <c r="B14" s="1"/>
      <c r="C14" s="1"/>
      <c r="D14" s="1"/>
      <c r="E14" s="1"/>
      <c r="F14" s="1"/>
      <c r="G14" s="1"/>
      <c r="H14" s="1"/>
      <c r="I14" s="1"/>
      <c r="J14" s="1"/>
      <c r="K14" s="1"/>
      <c r="L14" s="1"/>
      <c r="M14" s="1"/>
      <c r="N14" s="1"/>
      <c r="O14" s="1"/>
      <c r="P14" s="1"/>
      <c r="Q14" s="1"/>
      <c r="R14" s="1"/>
      <c r="S14" s="1"/>
    </row>
    <row r="15" spans="1:19" ht="16.5">
      <c r="A15" s="5"/>
      <c r="B15" s="1"/>
      <c r="C15" s="1"/>
      <c r="D15" s="1"/>
      <c r="E15" s="1"/>
      <c r="F15" s="1"/>
      <c r="G15" s="1"/>
      <c r="H15" s="1"/>
      <c r="I15" s="1"/>
      <c r="J15" s="1"/>
      <c r="K15" s="1"/>
      <c r="L15" s="1"/>
      <c r="M15" s="1"/>
      <c r="N15" s="1"/>
      <c r="O15" s="1"/>
      <c r="P15" s="1"/>
      <c r="Q15" s="1"/>
      <c r="R15" s="1"/>
      <c r="S15" s="1"/>
    </row>
    <row r="16" spans="1:19" ht="16.5">
      <c r="A16" s="5"/>
      <c r="B16" s="1"/>
      <c r="C16" s="1"/>
      <c r="D16" s="1"/>
      <c r="E16" s="1"/>
      <c r="F16" s="1"/>
      <c r="G16" s="1"/>
      <c r="H16" s="1"/>
      <c r="I16" s="1"/>
      <c r="J16" s="1"/>
      <c r="K16" s="1"/>
      <c r="L16" s="1"/>
      <c r="M16" s="1"/>
      <c r="N16" s="1"/>
      <c r="O16" s="1"/>
      <c r="P16" s="1"/>
      <c r="Q16" s="1"/>
      <c r="R16" s="1"/>
      <c r="S16" s="1"/>
    </row>
  </sheetData>
  <sheetProtection/>
  <mergeCells count="17">
    <mergeCell ref="D9:P9"/>
    <mergeCell ref="A1:R1"/>
    <mergeCell ref="A2:R2"/>
    <mergeCell ref="A3:B3"/>
    <mergeCell ref="C3:D3"/>
    <mergeCell ref="A4:D4"/>
    <mergeCell ref="A5:D5"/>
    <mergeCell ref="A11:A13"/>
    <mergeCell ref="B11:B13"/>
    <mergeCell ref="C11:C13"/>
    <mergeCell ref="A6:D6"/>
    <mergeCell ref="N6:Q6"/>
    <mergeCell ref="A7:D7"/>
    <mergeCell ref="N7:Q7"/>
    <mergeCell ref="A9:A10"/>
    <mergeCell ref="B9:B10"/>
    <mergeCell ref="C9:C10"/>
  </mergeCells>
  <hyperlinks>
    <hyperlink ref="B11" location="背景說明!A1" display="臺東縣太麻里鄉公庫收支月報"/>
    <hyperlink ref="D13" location="'107年11月公庫收支'!A1" display="(107年11月)"/>
    <hyperlink ref="E13" location="'107年12月公庫收支'!A1" display="(107年12月)"/>
    <hyperlink ref="F13" location="'108年1月公庫收支'!A1" display="(108年1月)"/>
    <hyperlink ref="G13" location="'108年2月公庫收支'!A1" display="(108年2月)"/>
    <hyperlink ref="H13" location="'108年3月公庫收支'!A1" display="(108年3月)"/>
    <hyperlink ref="I13" location="'108年4月公庫收支'!A1" display="(108年4月)"/>
    <hyperlink ref="J13" location="'108年5月公庫收支'!A1" display="(108年5月)"/>
    <hyperlink ref="K13" location="'108年6月公庫收支'!A1" display="(108年6月)"/>
    <hyperlink ref="L13" location="'108年7月公庫收支'!A1" display="(108年7月)"/>
    <hyperlink ref="M13" location="'108年8月公庫收支'!A1" display="(108年8月)"/>
    <hyperlink ref="N13" location="'108年9月公庫收支'!A1" display="(108年9月)"/>
    <hyperlink ref="O13" location="'108年10月公庫收支'!A1" display="(108年10月)"/>
    <hyperlink ref="P13" location="'108年11月公庫收支'!A1" display="(108年11月)"/>
  </hyperlinks>
  <printOptions/>
  <pageMargins left="0.34" right="0.36000000000000004" top="0.9448818897637803" bottom="0.9448818897637803" header="0.3149606299212601" footer="0.3149606299212601"/>
  <pageSetup fitToHeight="0" fitToWidth="0" orientation="landscape" paperSize="9" scale="84"/>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1"/>
  <sheetViews>
    <sheetView zoomScalePageLayoutView="0" workbookViewId="0" topLeftCell="A1">
      <selection activeCell="A1" sqref="A1"/>
    </sheetView>
  </sheetViews>
  <sheetFormatPr defaultColWidth="9.00390625" defaultRowHeight="16.5"/>
  <cols>
    <col min="1" max="1" width="93.50390625" style="0" customWidth="1"/>
    <col min="2" max="2" width="9.00390625" style="0" customWidth="1"/>
  </cols>
  <sheetData>
    <row r="1" spans="1:2" ht="19.5">
      <c r="A1" s="17" t="s">
        <v>43</v>
      </c>
      <c r="B1" s="18" t="s">
        <v>44</v>
      </c>
    </row>
    <row r="2" ht="19.5">
      <c r="A2" s="19" t="s">
        <v>45</v>
      </c>
    </row>
    <row r="3" ht="19.5">
      <c r="A3" s="19" t="s">
        <v>46</v>
      </c>
    </row>
    <row r="4" ht="19.5">
      <c r="A4" s="20" t="s">
        <v>47</v>
      </c>
    </row>
    <row r="5" ht="19.5">
      <c r="A5" s="21" t="s">
        <v>48</v>
      </c>
    </row>
    <row r="6" ht="19.5">
      <c r="A6" s="21" t="s">
        <v>49</v>
      </c>
    </row>
    <row r="7" ht="19.5">
      <c r="A7" s="21" t="s">
        <v>50</v>
      </c>
    </row>
    <row r="8" ht="19.5">
      <c r="A8" s="21" t="s">
        <v>51</v>
      </c>
    </row>
    <row r="9" ht="19.5">
      <c r="A9" s="21" t="s">
        <v>52</v>
      </c>
    </row>
    <row r="10" ht="19.5">
      <c r="A10" s="20" t="s">
        <v>53</v>
      </c>
    </row>
    <row r="11" ht="19.5">
      <c r="A11" s="21" t="s">
        <v>54</v>
      </c>
    </row>
    <row r="12" ht="19.5">
      <c r="A12" s="20" t="s">
        <v>55</v>
      </c>
    </row>
    <row r="13" ht="17.25">
      <c r="A13" s="22" t="s">
        <v>56</v>
      </c>
    </row>
    <row r="14" ht="39">
      <c r="A14" s="23" t="s">
        <v>57</v>
      </c>
    </row>
    <row r="15" ht="19.5">
      <c r="A15" s="21" t="s">
        <v>58</v>
      </c>
    </row>
    <row r="16" ht="97.5">
      <c r="A16" s="23" t="s">
        <v>59</v>
      </c>
    </row>
    <row r="17" ht="19.5">
      <c r="A17" s="21" t="s">
        <v>60</v>
      </c>
    </row>
    <row r="18" ht="19.5">
      <c r="A18" s="21" t="s">
        <v>61</v>
      </c>
    </row>
    <row r="19" ht="19.5">
      <c r="A19" s="21" t="s">
        <v>62</v>
      </c>
    </row>
    <row r="20" ht="19.5">
      <c r="A20" s="21" t="s">
        <v>63</v>
      </c>
    </row>
    <row r="21" ht="19.5">
      <c r="A21" s="21" t="s">
        <v>64</v>
      </c>
    </row>
    <row r="22" ht="19.5">
      <c r="A22" s="21" t="s">
        <v>65</v>
      </c>
    </row>
    <row r="23" ht="19.5">
      <c r="A23" s="21" t="s">
        <v>66</v>
      </c>
    </row>
    <row r="24" ht="19.5">
      <c r="A24" s="20" t="s">
        <v>67</v>
      </c>
    </row>
    <row r="25" ht="39">
      <c r="A25" s="23" t="s">
        <v>68</v>
      </c>
    </row>
    <row r="26" ht="39">
      <c r="A26" s="23" t="s">
        <v>69</v>
      </c>
    </row>
    <row r="27" ht="19.5">
      <c r="A27" s="20" t="s">
        <v>70</v>
      </c>
    </row>
    <row r="28" ht="39">
      <c r="A28" s="23" t="s">
        <v>71</v>
      </c>
    </row>
    <row r="29" ht="39">
      <c r="A29" s="23" t="s">
        <v>72</v>
      </c>
    </row>
    <row r="30" ht="39">
      <c r="A30" s="24" t="s">
        <v>73</v>
      </c>
    </row>
    <row r="31" ht="19.5">
      <c r="A31" s="25" t="s">
        <v>74</v>
      </c>
    </row>
    <row r="32" ht="17.25" thickBot="1"/>
    <row r="33" spans="1:2" ht="19.5">
      <c r="A33" s="17" t="s">
        <v>75</v>
      </c>
      <c r="B33" s="18" t="s">
        <v>44</v>
      </c>
    </row>
    <row r="34" ht="19.5">
      <c r="A34" s="19" t="s">
        <v>76</v>
      </c>
    </row>
    <row r="35" ht="19.5">
      <c r="A35" s="19" t="s">
        <v>77</v>
      </c>
    </row>
    <row r="36" ht="19.5">
      <c r="A36" s="20" t="s">
        <v>47</v>
      </c>
    </row>
    <row r="37" ht="19.5">
      <c r="A37" s="21" t="s">
        <v>48</v>
      </c>
    </row>
    <row r="38" ht="19.5">
      <c r="A38" s="21" t="s">
        <v>78</v>
      </c>
    </row>
    <row r="39" ht="19.5">
      <c r="A39" s="21" t="s">
        <v>50</v>
      </c>
    </row>
    <row r="40" ht="19.5">
      <c r="A40" s="21" t="s">
        <v>51</v>
      </c>
    </row>
    <row r="41" ht="19.5">
      <c r="A41" s="21" t="s">
        <v>52</v>
      </c>
    </row>
    <row r="42" ht="19.5">
      <c r="A42" s="20" t="s">
        <v>53</v>
      </c>
    </row>
    <row r="43" ht="19.5">
      <c r="A43" s="21" t="s">
        <v>54</v>
      </c>
    </row>
    <row r="44" ht="19.5">
      <c r="A44" s="20" t="s">
        <v>55</v>
      </c>
    </row>
    <row r="45" ht="19.5">
      <c r="A45" s="21" t="s">
        <v>79</v>
      </c>
    </row>
    <row r="46" ht="39">
      <c r="A46" s="23" t="s">
        <v>80</v>
      </c>
    </row>
    <row r="47" ht="19.5">
      <c r="A47" s="21" t="s">
        <v>58</v>
      </c>
    </row>
    <row r="48" spans="1:3" ht="21" customHeight="1">
      <c r="A48" s="23" t="s">
        <v>81</v>
      </c>
      <c r="C48" s="26"/>
    </row>
    <row r="49" ht="19.5">
      <c r="A49" s="21" t="s">
        <v>82</v>
      </c>
    </row>
    <row r="50" ht="19.5">
      <c r="A50" s="21" t="s">
        <v>83</v>
      </c>
    </row>
    <row r="51" ht="19.5">
      <c r="A51" s="21" t="s">
        <v>84</v>
      </c>
    </row>
    <row r="52" ht="19.5">
      <c r="A52" s="21" t="s">
        <v>85</v>
      </c>
    </row>
    <row r="53" ht="19.5">
      <c r="A53" s="21" t="s">
        <v>66</v>
      </c>
    </row>
    <row r="54" ht="19.5">
      <c r="A54" s="20" t="s">
        <v>67</v>
      </c>
    </row>
    <row r="55" ht="19.5">
      <c r="A55" s="23" t="s">
        <v>86</v>
      </c>
    </row>
    <row r="56" ht="39">
      <c r="A56" s="23" t="s">
        <v>87</v>
      </c>
    </row>
    <row r="57" ht="19.5">
      <c r="A57" s="20" t="s">
        <v>70</v>
      </c>
    </row>
    <row r="58" ht="39">
      <c r="A58" s="23" t="s">
        <v>88</v>
      </c>
    </row>
    <row r="59" ht="58.5">
      <c r="A59" s="23" t="s">
        <v>89</v>
      </c>
    </row>
    <row r="60" ht="39">
      <c r="A60" s="24" t="s">
        <v>73</v>
      </c>
    </row>
    <row r="61" ht="19.5">
      <c r="A61" s="25" t="s">
        <v>74</v>
      </c>
    </row>
  </sheetData>
  <sheetProtection/>
  <hyperlinks>
    <hyperlink ref="B1" location="預告統計資料發布時間表!A1" display="回發布時間表"/>
    <hyperlink ref="B33" location="預告統計資料發布時間表!A1" display="回發布時間表"/>
  </hyperlinks>
  <printOptions/>
  <pageMargins left="0.7000000000000001" right="0.7000000000000001" top="0.75" bottom="0.75" header="0.30000000000000004" footer="0.30000000000000004"/>
  <pageSetup fitToHeight="0" fitToWidth="0" orientation="portrait" paperSize="9"/>
  <rowBreaks count="1" manualBreakCount="1">
    <brk id="33" max="0"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76" t="s">
        <v>90</v>
      </c>
      <c r="B1" s="76"/>
      <c r="C1" s="76"/>
      <c r="I1" s="77" t="s">
        <v>91</v>
      </c>
      <c r="J1" s="77"/>
    </row>
    <row r="2" spans="1:10" ht="16.5">
      <c r="A2" s="76" t="s">
        <v>92</v>
      </c>
      <c r="B2" s="76"/>
      <c r="C2" s="76"/>
      <c r="D2" s="78" t="s">
        <v>93</v>
      </c>
      <c r="E2" s="78"/>
      <c r="F2" s="78"/>
      <c r="G2" s="78"/>
      <c r="H2" s="78"/>
      <c r="I2" s="77" t="s">
        <v>94</v>
      </c>
      <c r="J2" s="77"/>
    </row>
    <row r="3" spans="5:10" ht="19.5">
      <c r="E3" s="79" t="s">
        <v>95</v>
      </c>
      <c r="F3" s="79"/>
      <c r="G3" s="79"/>
      <c r="H3" s="79"/>
      <c r="I3" s="80" t="s">
        <v>96</v>
      </c>
      <c r="J3" s="80"/>
    </row>
    <row r="4" spans="5:10" ht="17.25" thickBot="1">
      <c r="E4" s="71" t="s">
        <v>97</v>
      </c>
      <c r="F4" s="71"/>
      <c r="G4" s="71"/>
      <c r="H4" s="71"/>
      <c r="I4" s="72" t="s">
        <v>98</v>
      </c>
      <c r="J4" s="72"/>
    </row>
    <row r="5" spans="1:10" ht="18" customHeight="1">
      <c r="A5" s="73" t="s">
        <v>99</v>
      </c>
      <c r="B5" s="73"/>
      <c r="C5" s="73"/>
      <c r="D5" s="73"/>
      <c r="E5" s="74" t="s">
        <v>100</v>
      </c>
      <c r="F5" s="74"/>
      <c r="G5" s="74" t="s">
        <v>101</v>
      </c>
      <c r="H5" s="74"/>
      <c r="I5" s="75" t="s">
        <v>102</v>
      </c>
      <c r="J5" s="75"/>
    </row>
    <row r="6" spans="1:10" ht="16.5">
      <c r="A6" s="27" t="s">
        <v>103</v>
      </c>
      <c r="B6" s="28" t="s">
        <v>104</v>
      </c>
      <c r="C6" s="28" t="s">
        <v>105</v>
      </c>
      <c r="D6" s="28" t="s">
        <v>106</v>
      </c>
      <c r="E6" s="28" t="s">
        <v>107</v>
      </c>
      <c r="F6" s="28" t="s">
        <v>108</v>
      </c>
      <c r="G6" s="28" t="s">
        <v>107</v>
      </c>
      <c r="H6" s="28" t="s">
        <v>109</v>
      </c>
      <c r="I6" s="28" t="s">
        <v>107</v>
      </c>
      <c r="J6" s="29" t="s">
        <v>109</v>
      </c>
    </row>
    <row r="7" spans="1:10" ht="17.25" customHeight="1">
      <c r="A7" s="27" t="s">
        <v>110</v>
      </c>
      <c r="B7" s="28" t="s">
        <v>110</v>
      </c>
      <c r="C7" s="28" t="s">
        <v>110</v>
      </c>
      <c r="D7" s="30" t="s">
        <v>111</v>
      </c>
      <c r="E7" s="31">
        <v>26281904</v>
      </c>
      <c r="F7" s="31">
        <v>211703796</v>
      </c>
      <c r="G7" s="31">
        <v>24195956</v>
      </c>
      <c r="H7" s="31">
        <v>190068258</v>
      </c>
      <c r="I7" s="31">
        <v>2085948</v>
      </c>
      <c r="J7" s="32">
        <v>21635538</v>
      </c>
    </row>
    <row r="8" spans="1:10" ht="17.25" customHeight="1">
      <c r="A8" s="27">
        <v>1</v>
      </c>
      <c r="B8" s="28" t="s">
        <v>110</v>
      </c>
      <c r="C8" s="28" t="s">
        <v>110</v>
      </c>
      <c r="D8" s="30" t="s">
        <v>112</v>
      </c>
      <c r="E8" s="31">
        <v>9153860</v>
      </c>
      <c r="F8" s="31">
        <v>115927027</v>
      </c>
      <c r="G8" s="31">
        <v>9153860</v>
      </c>
      <c r="H8" s="31">
        <v>115927027</v>
      </c>
      <c r="I8" s="31">
        <v>0</v>
      </c>
      <c r="J8" s="32">
        <v>0</v>
      </c>
    </row>
    <row r="9" spans="1:10" ht="17.25" customHeight="1">
      <c r="A9" s="27">
        <v>1</v>
      </c>
      <c r="B9" s="28">
        <v>1</v>
      </c>
      <c r="C9" s="28" t="s">
        <v>110</v>
      </c>
      <c r="D9" s="30" t="s">
        <v>113</v>
      </c>
      <c r="E9" s="31">
        <v>5185</v>
      </c>
      <c r="F9" s="31">
        <v>2636776</v>
      </c>
      <c r="G9" s="31">
        <v>5185</v>
      </c>
      <c r="H9" s="31">
        <v>2636776</v>
      </c>
      <c r="I9" s="31">
        <v>0</v>
      </c>
      <c r="J9" s="32">
        <v>0</v>
      </c>
    </row>
    <row r="10" spans="1:10" ht="17.25" customHeight="1">
      <c r="A10" s="27">
        <v>1</v>
      </c>
      <c r="B10" s="28">
        <v>2</v>
      </c>
      <c r="C10" s="28" t="s">
        <v>110</v>
      </c>
      <c r="D10" s="30" t="s">
        <v>114</v>
      </c>
      <c r="E10" s="31">
        <v>14769</v>
      </c>
      <c r="F10" s="31">
        <v>360090</v>
      </c>
      <c r="G10" s="31">
        <v>14769</v>
      </c>
      <c r="H10" s="31">
        <v>360090</v>
      </c>
      <c r="I10" s="31">
        <v>0</v>
      </c>
      <c r="J10" s="32">
        <v>0</v>
      </c>
    </row>
    <row r="11" spans="1:10" ht="17.25" customHeight="1">
      <c r="A11" s="27">
        <v>1</v>
      </c>
      <c r="B11" s="28">
        <v>4</v>
      </c>
      <c r="C11" s="28" t="s">
        <v>110</v>
      </c>
      <c r="D11" s="30" t="s">
        <v>115</v>
      </c>
      <c r="E11" s="31">
        <v>12448</v>
      </c>
      <c r="F11" s="31">
        <v>177962</v>
      </c>
      <c r="G11" s="31">
        <v>12448</v>
      </c>
      <c r="H11" s="31">
        <v>177962</v>
      </c>
      <c r="I11" s="31">
        <v>0</v>
      </c>
      <c r="J11" s="32">
        <v>0</v>
      </c>
    </row>
    <row r="12" spans="1:10" ht="17.25" customHeight="1">
      <c r="A12" s="27">
        <v>1</v>
      </c>
      <c r="B12" s="28">
        <v>5</v>
      </c>
      <c r="C12" s="28" t="s">
        <v>110</v>
      </c>
      <c r="D12" s="30" t="s">
        <v>116</v>
      </c>
      <c r="E12" s="31">
        <v>76720</v>
      </c>
      <c r="F12" s="31">
        <v>1102254</v>
      </c>
      <c r="G12" s="31">
        <v>76720</v>
      </c>
      <c r="H12" s="31">
        <v>1102254</v>
      </c>
      <c r="I12" s="31">
        <v>0</v>
      </c>
      <c r="J12" s="32">
        <v>0</v>
      </c>
    </row>
    <row r="13" spans="1:10" ht="17.25" customHeight="1">
      <c r="A13" s="27">
        <v>1</v>
      </c>
      <c r="B13" s="28">
        <v>6</v>
      </c>
      <c r="C13" s="28" t="s">
        <v>110</v>
      </c>
      <c r="D13" s="30" t="s">
        <v>117</v>
      </c>
      <c r="E13" s="31">
        <v>884738</v>
      </c>
      <c r="F13" s="31">
        <v>1096461</v>
      </c>
      <c r="G13" s="31">
        <v>884738</v>
      </c>
      <c r="H13" s="31">
        <v>1096461</v>
      </c>
      <c r="I13" s="31">
        <v>0</v>
      </c>
      <c r="J13" s="32">
        <v>0</v>
      </c>
    </row>
    <row r="14" spans="1:10" ht="17.25" customHeight="1">
      <c r="A14" s="27">
        <v>1</v>
      </c>
      <c r="B14" s="28">
        <v>6</v>
      </c>
      <c r="C14" s="28">
        <v>1</v>
      </c>
      <c r="D14" s="30" t="s">
        <v>118</v>
      </c>
      <c r="E14" s="31">
        <v>0</v>
      </c>
      <c r="F14" s="31">
        <v>0</v>
      </c>
      <c r="G14" s="31">
        <v>0</v>
      </c>
      <c r="H14" s="31">
        <v>0</v>
      </c>
      <c r="I14" s="31">
        <v>0</v>
      </c>
      <c r="J14" s="32">
        <v>0</v>
      </c>
    </row>
    <row r="15" spans="1:10" ht="17.25" customHeight="1">
      <c r="A15" s="27">
        <v>1</v>
      </c>
      <c r="B15" s="28">
        <v>6</v>
      </c>
      <c r="C15" s="28">
        <v>2</v>
      </c>
      <c r="D15" s="30" t="s">
        <v>119</v>
      </c>
      <c r="E15" s="31">
        <v>884738</v>
      </c>
      <c r="F15" s="31">
        <v>1096461</v>
      </c>
      <c r="G15" s="31">
        <v>884738</v>
      </c>
      <c r="H15" s="31">
        <v>1096461</v>
      </c>
      <c r="I15" s="31">
        <v>0</v>
      </c>
      <c r="J15" s="32">
        <v>0</v>
      </c>
    </row>
    <row r="16" spans="1:10" ht="17.25" customHeight="1">
      <c r="A16" s="27">
        <v>1</v>
      </c>
      <c r="B16" s="28">
        <v>7</v>
      </c>
      <c r="C16" s="28" t="s">
        <v>110</v>
      </c>
      <c r="D16" s="30" t="s">
        <v>120</v>
      </c>
      <c r="E16" s="31">
        <v>8160000</v>
      </c>
      <c r="F16" s="31">
        <v>110553484</v>
      </c>
      <c r="G16" s="31">
        <v>8160000</v>
      </c>
      <c r="H16" s="31">
        <v>110553484</v>
      </c>
      <c r="I16" s="31">
        <v>0</v>
      </c>
      <c r="J16" s="32">
        <v>0</v>
      </c>
    </row>
    <row r="17" spans="1:10" ht="17.25" customHeight="1">
      <c r="A17" s="27">
        <v>1</v>
      </c>
      <c r="B17" s="28">
        <v>8</v>
      </c>
      <c r="C17" s="28" t="s">
        <v>110</v>
      </c>
      <c r="D17" s="30" t="s">
        <v>121</v>
      </c>
      <c r="E17" s="31">
        <v>0</v>
      </c>
      <c r="F17" s="31">
        <v>0</v>
      </c>
      <c r="G17" s="31">
        <v>0</v>
      </c>
      <c r="H17" s="31">
        <v>0</v>
      </c>
      <c r="I17" s="31">
        <v>0</v>
      </c>
      <c r="J17" s="32">
        <v>0</v>
      </c>
    </row>
    <row r="18" spans="1:10" ht="17.25" customHeight="1">
      <c r="A18" s="27">
        <v>2</v>
      </c>
      <c r="B18" s="28" t="s">
        <v>110</v>
      </c>
      <c r="C18" s="28" t="s">
        <v>110</v>
      </c>
      <c r="D18" s="30" t="s">
        <v>122</v>
      </c>
      <c r="E18" s="31">
        <v>0</v>
      </c>
      <c r="F18" s="31">
        <v>0</v>
      </c>
      <c r="G18" s="31">
        <v>0</v>
      </c>
      <c r="H18" s="31">
        <v>0</v>
      </c>
      <c r="I18" s="31">
        <v>0</v>
      </c>
      <c r="J18" s="32">
        <v>0</v>
      </c>
    </row>
    <row r="19" spans="1:10" ht="17.25" customHeight="1">
      <c r="A19" s="27">
        <v>3</v>
      </c>
      <c r="B19" s="28" t="s">
        <v>110</v>
      </c>
      <c r="C19" s="28" t="s">
        <v>110</v>
      </c>
      <c r="D19" s="30" t="s">
        <v>123</v>
      </c>
      <c r="E19" s="31">
        <v>74181</v>
      </c>
      <c r="F19" s="31">
        <v>372104</v>
      </c>
      <c r="G19" s="31">
        <v>74181</v>
      </c>
      <c r="H19" s="31">
        <v>372104</v>
      </c>
      <c r="I19" s="31">
        <v>0</v>
      </c>
      <c r="J19" s="32">
        <v>0</v>
      </c>
    </row>
    <row r="20" spans="1:10" ht="17.25" customHeight="1">
      <c r="A20" s="27">
        <v>4</v>
      </c>
      <c r="B20" s="28" t="s">
        <v>110</v>
      </c>
      <c r="C20" s="28" t="s">
        <v>110</v>
      </c>
      <c r="D20" s="30" t="s">
        <v>124</v>
      </c>
      <c r="E20" s="31">
        <v>260172</v>
      </c>
      <c r="F20" s="31">
        <v>4286973</v>
      </c>
      <c r="G20" s="31">
        <v>260172</v>
      </c>
      <c r="H20" s="31">
        <v>4286973</v>
      </c>
      <c r="I20" s="31">
        <v>0</v>
      </c>
      <c r="J20" s="32">
        <v>0</v>
      </c>
    </row>
    <row r="21" spans="1:10" ht="17.25" customHeight="1">
      <c r="A21" s="27">
        <v>5</v>
      </c>
      <c r="B21" s="28" t="s">
        <v>110</v>
      </c>
      <c r="C21" s="28" t="s">
        <v>110</v>
      </c>
      <c r="D21" s="30" t="s">
        <v>125</v>
      </c>
      <c r="E21" s="31">
        <v>0</v>
      </c>
      <c r="F21" s="31">
        <v>0</v>
      </c>
      <c r="G21" s="31">
        <v>0</v>
      </c>
      <c r="H21" s="31">
        <v>0</v>
      </c>
      <c r="I21" s="31">
        <v>0</v>
      </c>
      <c r="J21" s="32">
        <v>0</v>
      </c>
    </row>
    <row r="22" spans="1:10" ht="17.25" customHeight="1">
      <c r="A22" s="27">
        <v>6</v>
      </c>
      <c r="B22" s="28" t="s">
        <v>110</v>
      </c>
      <c r="C22" s="28" t="s">
        <v>110</v>
      </c>
      <c r="D22" s="30" t="s">
        <v>126</v>
      </c>
      <c r="E22" s="31">
        <v>28461</v>
      </c>
      <c r="F22" s="31">
        <v>1116215</v>
      </c>
      <c r="G22" s="31">
        <v>28461</v>
      </c>
      <c r="H22" s="31">
        <v>1116215</v>
      </c>
      <c r="I22" s="31">
        <v>0</v>
      </c>
      <c r="J22" s="32">
        <v>0</v>
      </c>
    </row>
    <row r="23" spans="1:10" ht="17.25" customHeight="1">
      <c r="A23" s="27">
        <v>6</v>
      </c>
      <c r="B23" s="28">
        <v>1</v>
      </c>
      <c r="C23" s="28" t="s">
        <v>110</v>
      </c>
      <c r="D23" s="30" t="s">
        <v>127</v>
      </c>
      <c r="E23" s="31">
        <v>28461</v>
      </c>
      <c r="F23" s="31">
        <v>1081989</v>
      </c>
      <c r="G23" s="31">
        <v>28461</v>
      </c>
      <c r="H23" s="31">
        <v>1081989</v>
      </c>
      <c r="I23" s="31">
        <v>0</v>
      </c>
      <c r="J23" s="32">
        <v>0</v>
      </c>
    </row>
    <row r="24" spans="1:10" ht="17.25" customHeight="1">
      <c r="A24" s="27">
        <v>6</v>
      </c>
      <c r="B24" s="28">
        <v>5</v>
      </c>
      <c r="C24" s="28" t="s">
        <v>110</v>
      </c>
      <c r="D24" s="30" t="s">
        <v>128</v>
      </c>
      <c r="E24" s="31">
        <v>0</v>
      </c>
      <c r="F24" s="31">
        <v>34226</v>
      </c>
      <c r="G24" s="31">
        <v>0</v>
      </c>
      <c r="H24" s="31">
        <v>34226</v>
      </c>
      <c r="I24" s="31">
        <v>0</v>
      </c>
      <c r="J24" s="32">
        <v>0</v>
      </c>
    </row>
    <row r="25" spans="1:10" ht="17.25" customHeight="1">
      <c r="A25" s="27">
        <v>7</v>
      </c>
      <c r="B25" s="28" t="s">
        <v>110</v>
      </c>
      <c r="C25" s="28" t="s">
        <v>110</v>
      </c>
      <c r="D25" s="30" t="s">
        <v>129</v>
      </c>
      <c r="E25" s="31">
        <v>0</v>
      </c>
      <c r="F25" s="31">
        <v>0</v>
      </c>
      <c r="G25" s="31">
        <v>0</v>
      </c>
      <c r="H25" s="31">
        <v>0</v>
      </c>
      <c r="I25" s="31">
        <v>0</v>
      </c>
      <c r="J25" s="32">
        <v>0</v>
      </c>
    </row>
    <row r="26" spans="1:10" ht="17.25" customHeight="1">
      <c r="A26" s="27">
        <v>7</v>
      </c>
      <c r="B26" s="28">
        <v>1</v>
      </c>
      <c r="C26" s="28" t="s">
        <v>110</v>
      </c>
      <c r="D26" s="30" t="s">
        <v>130</v>
      </c>
      <c r="E26" s="31">
        <v>0</v>
      </c>
      <c r="F26" s="31">
        <v>0</v>
      </c>
      <c r="G26" s="31">
        <v>0</v>
      </c>
      <c r="H26" s="31">
        <v>0</v>
      </c>
      <c r="I26" s="31">
        <v>0</v>
      </c>
      <c r="J26" s="32">
        <v>0</v>
      </c>
    </row>
    <row r="27" spans="1:10" ht="17.25" customHeight="1">
      <c r="A27" s="27">
        <v>7</v>
      </c>
      <c r="B27" s="28">
        <v>2</v>
      </c>
      <c r="C27" s="28" t="s">
        <v>110</v>
      </c>
      <c r="D27" s="30" t="s">
        <v>131</v>
      </c>
      <c r="E27" s="31">
        <v>0</v>
      </c>
      <c r="F27" s="31">
        <v>0</v>
      </c>
      <c r="G27" s="31">
        <v>0</v>
      </c>
      <c r="H27" s="31">
        <v>0</v>
      </c>
      <c r="I27" s="31">
        <v>0</v>
      </c>
      <c r="J27" s="32">
        <v>0</v>
      </c>
    </row>
    <row r="28" spans="1:10" ht="17.25" customHeight="1" thickBot="1">
      <c r="A28" s="33">
        <v>7</v>
      </c>
      <c r="B28" s="34">
        <v>3</v>
      </c>
      <c r="C28" s="34" t="s">
        <v>110</v>
      </c>
      <c r="D28" s="35" t="s">
        <v>132</v>
      </c>
      <c r="E28" s="36">
        <v>0</v>
      </c>
      <c r="F28" s="36">
        <v>0</v>
      </c>
      <c r="G28" s="36">
        <v>0</v>
      </c>
      <c r="H28" s="36">
        <v>0</v>
      </c>
      <c r="I28" s="36">
        <v>0</v>
      </c>
      <c r="J28" s="37">
        <v>0</v>
      </c>
    </row>
    <row r="30" spans="1:10" ht="16.5">
      <c r="A30" s="76" t="s">
        <v>90</v>
      </c>
      <c r="B30" s="76"/>
      <c r="C30" s="76"/>
      <c r="I30" s="77" t="s">
        <v>91</v>
      </c>
      <c r="J30" s="77"/>
    </row>
    <row r="31" spans="1:10" ht="16.5">
      <c r="A31" s="76" t="s">
        <v>92</v>
      </c>
      <c r="B31" s="76"/>
      <c r="C31" s="76"/>
      <c r="D31" s="78" t="s">
        <v>93</v>
      </c>
      <c r="E31" s="78"/>
      <c r="F31" s="78"/>
      <c r="G31" s="78"/>
      <c r="H31" s="78"/>
      <c r="I31" s="77" t="s">
        <v>94</v>
      </c>
      <c r="J31" s="77"/>
    </row>
    <row r="32" spans="5:10" ht="19.5">
      <c r="E32" s="79" t="s">
        <v>95</v>
      </c>
      <c r="F32" s="79"/>
      <c r="G32" s="79"/>
      <c r="H32" s="79"/>
      <c r="I32" s="80" t="s">
        <v>133</v>
      </c>
      <c r="J32" s="80"/>
    </row>
    <row r="33" spans="5:10" ht="17.25" thickBot="1">
      <c r="E33" s="71" t="s">
        <v>97</v>
      </c>
      <c r="F33" s="71"/>
      <c r="G33" s="71"/>
      <c r="H33" s="71"/>
      <c r="I33" s="72" t="s">
        <v>98</v>
      </c>
      <c r="J33" s="72"/>
    </row>
    <row r="34" spans="1:10" ht="18" customHeight="1">
      <c r="A34" s="73" t="s">
        <v>99</v>
      </c>
      <c r="B34" s="73"/>
      <c r="C34" s="73"/>
      <c r="D34" s="73"/>
      <c r="E34" s="74" t="s">
        <v>100</v>
      </c>
      <c r="F34" s="74"/>
      <c r="G34" s="74" t="s">
        <v>101</v>
      </c>
      <c r="H34" s="74"/>
      <c r="I34" s="75" t="s">
        <v>102</v>
      </c>
      <c r="J34" s="75"/>
    </row>
    <row r="35" spans="1:10" ht="16.5">
      <c r="A35" s="27" t="s">
        <v>103</v>
      </c>
      <c r="B35" s="28" t="s">
        <v>104</v>
      </c>
      <c r="C35" s="28" t="s">
        <v>105</v>
      </c>
      <c r="D35" s="28" t="s">
        <v>106</v>
      </c>
      <c r="E35" s="28" t="s">
        <v>107</v>
      </c>
      <c r="F35" s="28" t="s">
        <v>108</v>
      </c>
      <c r="G35" s="28" t="s">
        <v>107</v>
      </c>
      <c r="H35" s="28" t="s">
        <v>109</v>
      </c>
      <c r="I35" s="28" t="s">
        <v>107</v>
      </c>
      <c r="J35" s="29" t="s">
        <v>109</v>
      </c>
    </row>
    <row r="36" spans="1:10" ht="17.25" customHeight="1">
      <c r="A36" s="27">
        <v>8</v>
      </c>
      <c r="B36" s="28" t="s">
        <v>110</v>
      </c>
      <c r="C36" s="28" t="s">
        <v>110</v>
      </c>
      <c r="D36" s="30" t="s">
        <v>134</v>
      </c>
      <c r="E36" s="31">
        <v>15827006</v>
      </c>
      <c r="F36" s="31">
        <v>85954251</v>
      </c>
      <c r="G36" s="31">
        <v>13741058</v>
      </c>
      <c r="H36" s="31">
        <v>64318713</v>
      </c>
      <c r="I36" s="31">
        <v>2085948</v>
      </c>
      <c r="J36" s="32">
        <v>21635538</v>
      </c>
    </row>
    <row r="37" spans="1:10" ht="17.25" customHeight="1">
      <c r="A37" s="27">
        <v>8</v>
      </c>
      <c r="B37" s="28">
        <v>1</v>
      </c>
      <c r="C37" s="28" t="s">
        <v>110</v>
      </c>
      <c r="D37" s="30" t="s">
        <v>135</v>
      </c>
      <c r="E37" s="31">
        <v>15827006</v>
      </c>
      <c r="F37" s="31">
        <v>85954251</v>
      </c>
      <c r="G37" s="31">
        <v>13741058</v>
      </c>
      <c r="H37" s="31">
        <v>64318713</v>
      </c>
      <c r="I37" s="31">
        <v>2085948</v>
      </c>
      <c r="J37" s="32">
        <v>21635538</v>
      </c>
    </row>
    <row r="38" spans="1:10" ht="17.25" customHeight="1">
      <c r="A38" s="27">
        <v>8</v>
      </c>
      <c r="B38" s="28">
        <v>2</v>
      </c>
      <c r="C38" s="28" t="s">
        <v>110</v>
      </c>
      <c r="D38" s="30" t="s">
        <v>136</v>
      </c>
      <c r="E38" s="31">
        <v>0</v>
      </c>
      <c r="F38" s="31">
        <v>0</v>
      </c>
      <c r="G38" s="31">
        <v>0</v>
      </c>
      <c r="H38" s="31">
        <v>0</v>
      </c>
      <c r="I38" s="31">
        <v>0</v>
      </c>
      <c r="J38" s="32">
        <v>0</v>
      </c>
    </row>
    <row r="39" spans="1:10" ht="17.25" customHeight="1">
      <c r="A39" s="27">
        <v>9</v>
      </c>
      <c r="B39" s="28" t="s">
        <v>110</v>
      </c>
      <c r="C39" s="28" t="s">
        <v>110</v>
      </c>
      <c r="D39" s="30" t="s">
        <v>137</v>
      </c>
      <c r="E39" s="31">
        <v>0</v>
      </c>
      <c r="F39" s="31">
        <v>3000</v>
      </c>
      <c r="G39" s="31">
        <v>0</v>
      </c>
      <c r="H39" s="31">
        <v>3000</v>
      </c>
      <c r="I39" s="31">
        <v>0</v>
      </c>
      <c r="J39" s="32">
        <v>0</v>
      </c>
    </row>
    <row r="40" spans="1:10" ht="17.25" customHeight="1">
      <c r="A40" s="27">
        <v>10</v>
      </c>
      <c r="B40" s="28" t="s">
        <v>110</v>
      </c>
      <c r="C40" s="28" t="s">
        <v>110</v>
      </c>
      <c r="D40" s="30" t="s">
        <v>138</v>
      </c>
      <c r="E40" s="31">
        <v>0</v>
      </c>
      <c r="F40" s="31">
        <v>0</v>
      </c>
      <c r="G40" s="31">
        <v>0</v>
      </c>
      <c r="H40" s="31">
        <v>0</v>
      </c>
      <c r="I40" s="31">
        <v>0</v>
      </c>
      <c r="J40" s="32">
        <v>0</v>
      </c>
    </row>
    <row r="41" spans="1:10" ht="17.25" customHeight="1">
      <c r="A41" s="27">
        <v>11</v>
      </c>
      <c r="B41" s="28" t="s">
        <v>110</v>
      </c>
      <c r="C41" s="28" t="s">
        <v>110</v>
      </c>
      <c r="D41" s="30" t="s">
        <v>139</v>
      </c>
      <c r="E41" s="31">
        <v>938224</v>
      </c>
      <c r="F41" s="31">
        <v>4044226</v>
      </c>
      <c r="G41" s="31">
        <v>938224</v>
      </c>
      <c r="H41" s="31">
        <v>4044226</v>
      </c>
      <c r="I41" s="31">
        <v>0</v>
      </c>
      <c r="J41" s="32">
        <v>0</v>
      </c>
    </row>
    <row r="42" spans="1:10" ht="17.25" customHeight="1">
      <c r="A42" s="27" t="s">
        <v>110</v>
      </c>
      <c r="B42" s="28" t="s">
        <v>110</v>
      </c>
      <c r="C42" s="28" t="s">
        <v>110</v>
      </c>
      <c r="D42" s="30" t="s">
        <v>140</v>
      </c>
      <c r="E42" s="31">
        <v>0</v>
      </c>
      <c r="F42" s="31">
        <v>0</v>
      </c>
      <c r="G42" s="31">
        <v>0</v>
      </c>
      <c r="H42" s="31">
        <v>0</v>
      </c>
      <c r="I42" s="31">
        <v>0</v>
      </c>
      <c r="J42" s="32">
        <v>0</v>
      </c>
    </row>
    <row r="43" spans="1:10" ht="17.25" customHeight="1">
      <c r="A43" s="27">
        <v>6</v>
      </c>
      <c r="B43" s="28" t="s">
        <v>110</v>
      </c>
      <c r="C43" s="28" t="s">
        <v>110</v>
      </c>
      <c r="D43" s="30" t="s">
        <v>141</v>
      </c>
      <c r="E43" s="31">
        <v>0</v>
      </c>
      <c r="F43" s="31">
        <v>0</v>
      </c>
      <c r="G43" s="31">
        <v>0</v>
      </c>
      <c r="H43" s="31">
        <v>0</v>
      </c>
      <c r="I43" s="31">
        <v>0</v>
      </c>
      <c r="J43" s="32">
        <v>0</v>
      </c>
    </row>
    <row r="44" spans="1:10" ht="17.25" customHeight="1">
      <c r="A44" s="27">
        <v>6</v>
      </c>
      <c r="B44" s="28">
        <v>2</v>
      </c>
      <c r="C44" s="28" t="s">
        <v>110</v>
      </c>
      <c r="D44" s="30" t="s">
        <v>142</v>
      </c>
      <c r="E44" s="31">
        <v>0</v>
      </c>
      <c r="F44" s="31">
        <v>0</v>
      </c>
      <c r="G44" s="31">
        <v>0</v>
      </c>
      <c r="H44" s="31">
        <v>0</v>
      </c>
      <c r="I44" s="31">
        <v>0</v>
      </c>
      <c r="J44" s="32">
        <v>0</v>
      </c>
    </row>
    <row r="45" spans="1:10" ht="17.25" customHeight="1">
      <c r="A45" s="27">
        <v>6</v>
      </c>
      <c r="B45" s="28">
        <v>3</v>
      </c>
      <c r="C45" s="28" t="s">
        <v>110</v>
      </c>
      <c r="D45" s="30" t="s">
        <v>143</v>
      </c>
      <c r="E45" s="31">
        <v>0</v>
      </c>
      <c r="F45" s="31">
        <v>0</v>
      </c>
      <c r="G45" s="31">
        <v>0</v>
      </c>
      <c r="H45" s="31">
        <v>0</v>
      </c>
      <c r="I45" s="31">
        <v>0</v>
      </c>
      <c r="J45" s="32">
        <v>0</v>
      </c>
    </row>
    <row r="46" spans="1:10" ht="17.25" customHeight="1">
      <c r="A46" s="27">
        <v>6</v>
      </c>
      <c r="B46" s="28">
        <v>4</v>
      </c>
      <c r="C46" s="28" t="s">
        <v>110</v>
      </c>
      <c r="D46" s="30" t="s">
        <v>144</v>
      </c>
      <c r="E46" s="31">
        <v>0</v>
      </c>
      <c r="F46" s="31">
        <v>0</v>
      </c>
      <c r="G46" s="31">
        <v>0</v>
      </c>
      <c r="H46" s="31">
        <v>0</v>
      </c>
      <c r="I46" s="31">
        <v>0</v>
      </c>
      <c r="J46" s="32">
        <v>0</v>
      </c>
    </row>
    <row r="47" spans="1:10" ht="17.25" customHeight="1">
      <c r="A47" s="27">
        <v>6</v>
      </c>
      <c r="B47" s="28">
        <v>5</v>
      </c>
      <c r="C47" s="28" t="s">
        <v>110</v>
      </c>
      <c r="D47" s="30" t="s">
        <v>145</v>
      </c>
      <c r="E47" s="31">
        <v>0</v>
      </c>
      <c r="F47" s="31">
        <v>0</v>
      </c>
      <c r="G47" s="31">
        <v>0</v>
      </c>
      <c r="H47" s="31">
        <v>0</v>
      </c>
      <c r="I47" s="31">
        <v>0</v>
      </c>
      <c r="J47" s="32">
        <v>0</v>
      </c>
    </row>
    <row r="48" spans="1:10" ht="17.25" customHeight="1">
      <c r="A48" s="27" t="s">
        <v>110</v>
      </c>
      <c r="B48" s="28" t="s">
        <v>110</v>
      </c>
      <c r="C48" s="28" t="s">
        <v>110</v>
      </c>
      <c r="D48" s="30" t="s">
        <v>146</v>
      </c>
      <c r="E48" s="31">
        <v>26281904</v>
      </c>
      <c r="F48" s="31">
        <v>211703796</v>
      </c>
      <c r="G48" s="31">
        <v>24195956</v>
      </c>
      <c r="H48" s="31">
        <v>190068258</v>
      </c>
      <c r="I48" s="31">
        <v>2085948</v>
      </c>
      <c r="J48" s="32">
        <v>21635538</v>
      </c>
    </row>
    <row r="49" spans="1:10" ht="17.25" customHeight="1">
      <c r="A49" s="27" t="s">
        <v>110</v>
      </c>
      <c r="B49" s="28" t="s">
        <v>110</v>
      </c>
      <c r="C49" s="28" t="s">
        <v>110</v>
      </c>
      <c r="D49" s="30" t="s">
        <v>147</v>
      </c>
      <c r="E49" s="31">
        <v>0</v>
      </c>
      <c r="F49" s="31">
        <v>134706300</v>
      </c>
      <c r="G49" s="31">
        <v>0</v>
      </c>
      <c r="H49" s="31">
        <v>134706300</v>
      </c>
      <c r="I49" s="31">
        <v>0</v>
      </c>
      <c r="J49" s="32">
        <v>0</v>
      </c>
    </row>
    <row r="50" spans="1:10" ht="17.25" customHeight="1">
      <c r="A50" s="27" t="s">
        <v>110</v>
      </c>
      <c r="B50" s="28" t="s">
        <v>110</v>
      </c>
      <c r="C50" s="28" t="s">
        <v>110</v>
      </c>
      <c r="D50" s="30" t="s">
        <v>148</v>
      </c>
      <c r="E50" s="31">
        <v>-603747</v>
      </c>
      <c r="F50" s="31">
        <v>1523173</v>
      </c>
      <c r="G50" s="31">
        <v>-603747</v>
      </c>
      <c r="H50" s="31">
        <v>1523173</v>
      </c>
      <c r="I50" s="31">
        <v>0</v>
      </c>
      <c r="J50" s="32">
        <v>0</v>
      </c>
    </row>
    <row r="51" spans="1:10" ht="17.25" customHeight="1">
      <c r="A51" s="27" t="s">
        <v>110</v>
      </c>
      <c r="B51" s="28" t="s">
        <v>110</v>
      </c>
      <c r="C51" s="28" t="s">
        <v>110</v>
      </c>
      <c r="D51" s="30" t="s">
        <v>149</v>
      </c>
      <c r="E51" s="31">
        <v>0</v>
      </c>
      <c r="F51" s="31">
        <v>0</v>
      </c>
      <c r="G51" s="31">
        <v>0</v>
      </c>
      <c r="H51" s="31">
        <v>0</v>
      </c>
      <c r="I51" s="31">
        <v>0</v>
      </c>
      <c r="J51" s="32">
        <v>0</v>
      </c>
    </row>
    <row r="52" spans="1:10" ht="17.25" customHeight="1">
      <c r="A52" s="27" t="s">
        <v>110</v>
      </c>
      <c r="B52" s="28" t="s">
        <v>110</v>
      </c>
      <c r="C52" s="28" t="s">
        <v>110</v>
      </c>
      <c r="D52" s="30" t="s">
        <v>150</v>
      </c>
      <c r="E52" s="31">
        <v>5000</v>
      </c>
      <c r="F52" s="31">
        <v>19142</v>
      </c>
      <c r="G52" s="31">
        <v>5000</v>
      </c>
      <c r="H52" s="31">
        <v>19142</v>
      </c>
      <c r="I52" s="31">
        <v>0</v>
      </c>
      <c r="J52" s="32">
        <v>0</v>
      </c>
    </row>
    <row r="53" spans="1:10" ht="17.25" customHeight="1">
      <c r="A53" s="27" t="s">
        <v>110</v>
      </c>
      <c r="B53" s="28" t="s">
        <v>110</v>
      </c>
      <c r="C53" s="28" t="s">
        <v>110</v>
      </c>
      <c r="D53" s="30" t="s">
        <v>151</v>
      </c>
      <c r="E53" s="31">
        <v>0</v>
      </c>
      <c r="F53" s="31">
        <v>0</v>
      </c>
      <c r="G53" s="31">
        <v>0</v>
      </c>
      <c r="H53" s="31">
        <v>0</v>
      </c>
      <c r="I53" s="31">
        <v>0</v>
      </c>
      <c r="J53" s="32">
        <v>0</v>
      </c>
    </row>
    <row r="54" spans="1:10" ht="17.25" customHeight="1">
      <c r="A54" s="27" t="s">
        <v>110</v>
      </c>
      <c r="B54" s="28" t="s">
        <v>110</v>
      </c>
      <c r="C54" s="28" t="s">
        <v>110</v>
      </c>
      <c r="D54" s="30" t="s">
        <v>152</v>
      </c>
      <c r="E54" s="31">
        <v>0</v>
      </c>
      <c r="F54" s="31">
        <v>0</v>
      </c>
      <c r="G54" s="31">
        <v>0</v>
      </c>
      <c r="H54" s="31">
        <v>0</v>
      </c>
      <c r="I54" s="31">
        <v>0</v>
      </c>
      <c r="J54" s="32">
        <v>0</v>
      </c>
    </row>
    <row r="55" spans="1:10" ht="17.25" customHeight="1">
      <c r="A55" s="27" t="s">
        <v>110</v>
      </c>
      <c r="B55" s="28" t="s">
        <v>110</v>
      </c>
      <c r="C55" s="28" t="s">
        <v>110</v>
      </c>
      <c r="D55" s="30" t="s">
        <v>153</v>
      </c>
      <c r="E55" s="31">
        <v>0</v>
      </c>
      <c r="F55" s="31">
        <v>0</v>
      </c>
      <c r="G55" s="31">
        <v>0</v>
      </c>
      <c r="H55" s="31">
        <v>0</v>
      </c>
      <c r="I55" s="31">
        <v>0</v>
      </c>
      <c r="J55" s="32">
        <v>0</v>
      </c>
    </row>
    <row r="56" spans="1:10" ht="17.25" customHeight="1">
      <c r="A56" s="27">
        <v>30</v>
      </c>
      <c r="B56" s="28" t="s">
        <v>110</v>
      </c>
      <c r="C56" s="28" t="s">
        <v>110</v>
      </c>
      <c r="D56" s="30" t="s">
        <v>154</v>
      </c>
      <c r="E56" s="31">
        <v>0</v>
      </c>
      <c r="F56" s="31">
        <v>0</v>
      </c>
      <c r="G56" s="31">
        <v>0</v>
      </c>
      <c r="H56" s="31">
        <v>0</v>
      </c>
      <c r="I56" s="31">
        <v>0</v>
      </c>
      <c r="J56" s="32">
        <v>0</v>
      </c>
    </row>
    <row r="57" spans="1:10" ht="17.25" customHeight="1">
      <c r="A57" s="27">
        <v>30</v>
      </c>
      <c r="B57" s="28">
        <v>1</v>
      </c>
      <c r="C57" s="28" t="s">
        <v>110</v>
      </c>
      <c r="D57" s="30" t="s">
        <v>155</v>
      </c>
      <c r="E57" s="31">
        <v>0</v>
      </c>
      <c r="F57" s="31">
        <v>0</v>
      </c>
      <c r="G57" s="31">
        <v>0</v>
      </c>
      <c r="H57" s="31">
        <v>0</v>
      </c>
      <c r="I57" s="31">
        <v>0</v>
      </c>
      <c r="J57" s="32">
        <v>0</v>
      </c>
    </row>
    <row r="58" spans="1:10" ht="17.25" customHeight="1">
      <c r="A58" s="27"/>
      <c r="B58" s="28"/>
      <c r="C58" s="28"/>
      <c r="D58" s="30"/>
      <c r="E58" s="31"/>
      <c r="F58" s="31"/>
      <c r="G58" s="31"/>
      <c r="H58" s="31"/>
      <c r="I58" s="31"/>
      <c r="J58" s="32"/>
    </row>
    <row r="59" spans="1:10" ht="17.25" customHeight="1">
      <c r="A59" s="27" t="s">
        <v>110</v>
      </c>
      <c r="B59" s="28" t="s">
        <v>110</v>
      </c>
      <c r="C59" s="28" t="s">
        <v>110</v>
      </c>
      <c r="D59" s="30" t="s">
        <v>156</v>
      </c>
      <c r="E59" s="31">
        <v>25683157</v>
      </c>
      <c r="F59" s="31">
        <v>347952411</v>
      </c>
      <c r="G59" s="31"/>
      <c r="H59" s="31"/>
      <c r="I59" s="31"/>
      <c r="J59" s="32"/>
    </row>
    <row r="60" spans="1:10" ht="17.25" customHeight="1">
      <c r="A60" s="27" t="s">
        <v>110</v>
      </c>
      <c r="B60" s="28" t="s">
        <v>110</v>
      </c>
      <c r="C60" s="28" t="s">
        <v>110</v>
      </c>
      <c r="D60" s="30" t="s">
        <v>157</v>
      </c>
      <c r="E60" s="31">
        <v>151940669</v>
      </c>
      <c r="F60" s="31">
        <v>0</v>
      </c>
      <c r="G60" s="31"/>
      <c r="H60" s="31"/>
      <c r="I60" s="31"/>
      <c r="J60" s="32"/>
    </row>
    <row r="61" spans="1:10" ht="17.25" customHeight="1">
      <c r="A61" s="27" t="s">
        <v>110</v>
      </c>
      <c r="B61" s="28" t="s">
        <v>110</v>
      </c>
      <c r="C61" s="28" t="s">
        <v>110</v>
      </c>
      <c r="D61" s="30" t="s">
        <v>158</v>
      </c>
      <c r="E61" s="31">
        <v>177623826</v>
      </c>
      <c r="F61" s="31">
        <v>347952411</v>
      </c>
      <c r="G61" s="31"/>
      <c r="H61" s="31"/>
      <c r="I61" s="31"/>
      <c r="J61" s="32"/>
    </row>
    <row r="62" spans="1:10" ht="17.25" customHeight="1">
      <c r="A62" s="27" t="s">
        <v>110</v>
      </c>
      <c r="B62" s="28" t="s">
        <v>110</v>
      </c>
      <c r="C62" s="28" t="s">
        <v>110</v>
      </c>
      <c r="D62" s="30" t="s">
        <v>159</v>
      </c>
      <c r="E62" s="31">
        <v>253095000</v>
      </c>
      <c r="F62" s="31">
        <v>0</v>
      </c>
      <c r="G62" s="31"/>
      <c r="H62" s="31"/>
      <c r="I62" s="31"/>
      <c r="J62" s="32"/>
    </row>
    <row r="63" spans="1:10" ht="17.25" customHeight="1">
      <c r="A63" s="27" t="s">
        <v>110</v>
      </c>
      <c r="B63" s="28" t="s">
        <v>110</v>
      </c>
      <c r="C63" s="28" t="s">
        <v>110</v>
      </c>
      <c r="D63" s="30" t="s">
        <v>160</v>
      </c>
      <c r="E63" s="31">
        <v>18827900</v>
      </c>
      <c r="F63" s="31">
        <v>0</v>
      </c>
      <c r="G63" s="31"/>
      <c r="H63" s="31"/>
      <c r="I63" s="31"/>
      <c r="J63" s="32"/>
    </row>
    <row r="64" spans="1:10" ht="17.25" customHeight="1" thickBot="1">
      <c r="A64" s="33" t="s">
        <v>110</v>
      </c>
      <c r="B64" s="34" t="s">
        <v>110</v>
      </c>
      <c r="C64" s="34" t="s">
        <v>110</v>
      </c>
      <c r="D64" s="35" t="s">
        <v>161</v>
      </c>
      <c r="E64" s="36">
        <v>188879000</v>
      </c>
      <c r="F64" s="36">
        <v>0</v>
      </c>
      <c r="G64" s="36"/>
      <c r="H64" s="36"/>
      <c r="I64" s="36"/>
      <c r="J64" s="37"/>
    </row>
    <row r="65" spans="1:10" ht="16.5">
      <c r="A65" s="74" t="s">
        <v>90</v>
      </c>
      <c r="B65" s="74"/>
      <c r="C65" s="74"/>
      <c r="I65" s="81" t="s">
        <v>91</v>
      </c>
      <c r="J65" s="81"/>
    </row>
    <row r="66" spans="1:10" ht="16.5">
      <c r="A66" s="76" t="s">
        <v>92</v>
      </c>
      <c r="B66" s="76"/>
      <c r="C66" s="76"/>
      <c r="D66" s="78" t="s">
        <v>93</v>
      </c>
      <c r="E66" s="78"/>
      <c r="F66" s="78"/>
      <c r="G66" s="78"/>
      <c r="H66" s="78"/>
      <c r="I66" s="77" t="s">
        <v>94</v>
      </c>
      <c r="J66" s="77"/>
    </row>
    <row r="67" spans="5:10" ht="19.5">
      <c r="E67" s="79" t="s">
        <v>95</v>
      </c>
      <c r="F67" s="79"/>
      <c r="G67" s="79"/>
      <c r="H67" s="79"/>
      <c r="I67" s="80" t="s">
        <v>162</v>
      </c>
      <c r="J67" s="80"/>
    </row>
    <row r="68" spans="5:10" ht="17.25" thickBot="1">
      <c r="E68" s="71" t="s">
        <v>97</v>
      </c>
      <c r="F68" s="71"/>
      <c r="G68" s="71"/>
      <c r="H68" s="71"/>
      <c r="I68" s="72" t="s">
        <v>98</v>
      </c>
      <c r="J68" s="72"/>
    </row>
    <row r="69" spans="1:10" ht="18" customHeight="1">
      <c r="A69" s="73" t="s">
        <v>99</v>
      </c>
      <c r="B69" s="73"/>
      <c r="C69" s="73"/>
      <c r="D69" s="73"/>
      <c r="E69" s="74" t="s">
        <v>100</v>
      </c>
      <c r="F69" s="74"/>
      <c r="G69" s="74" t="s">
        <v>163</v>
      </c>
      <c r="H69" s="74"/>
      <c r="I69" s="75" t="s">
        <v>164</v>
      </c>
      <c r="J69" s="75"/>
    </row>
    <row r="70" spans="1:10" ht="16.5">
      <c r="A70" s="27" t="s">
        <v>103</v>
      </c>
      <c r="B70" s="28" t="s">
        <v>104</v>
      </c>
      <c r="C70" s="28" t="s">
        <v>105</v>
      </c>
      <c r="D70" s="28" t="s">
        <v>106</v>
      </c>
      <c r="E70" s="28" t="s">
        <v>107</v>
      </c>
      <c r="F70" s="28" t="s">
        <v>108</v>
      </c>
      <c r="G70" s="28" t="s">
        <v>107</v>
      </c>
      <c r="H70" s="28" t="s">
        <v>109</v>
      </c>
      <c r="I70" s="28" t="s">
        <v>107</v>
      </c>
      <c r="J70" s="29" t="s">
        <v>109</v>
      </c>
    </row>
    <row r="71" spans="1:10" ht="17.25" customHeight="1">
      <c r="A71" s="27" t="s">
        <v>110</v>
      </c>
      <c r="B71" s="28" t="s">
        <v>110</v>
      </c>
      <c r="C71" s="28" t="s">
        <v>110</v>
      </c>
      <c r="D71" s="30" t="s">
        <v>165</v>
      </c>
      <c r="E71" s="31">
        <v>11147447</v>
      </c>
      <c r="F71" s="31">
        <v>115430380</v>
      </c>
      <c r="G71" s="31">
        <v>11147447</v>
      </c>
      <c r="H71" s="31">
        <v>114255061</v>
      </c>
      <c r="I71" s="31">
        <v>0</v>
      </c>
      <c r="J71" s="32">
        <v>1175319</v>
      </c>
    </row>
    <row r="72" spans="1:10" ht="17.25" customHeight="1">
      <c r="A72" s="27">
        <v>1</v>
      </c>
      <c r="B72" s="28" t="s">
        <v>110</v>
      </c>
      <c r="C72" s="28" t="s">
        <v>110</v>
      </c>
      <c r="D72" s="30" t="s">
        <v>166</v>
      </c>
      <c r="E72" s="31">
        <v>5460134</v>
      </c>
      <c r="F72" s="31">
        <v>62047162</v>
      </c>
      <c r="G72" s="31">
        <v>5460134</v>
      </c>
      <c r="H72" s="31">
        <v>62047162</v>
      </c>
      <c r="I72" s="31">
        <v>0</v>
      </c>
      <c r="J72" s="32">
        <v>0</v>
      </c>
    </row>
    <row r="73" spans="1:10" ht="17.25" customHeight="1">
      <c r="A73" s="27">
        <v>1</v>
      </c>
      <c r="B73" s="28">
        <v>1</v>
      </c>
      <c r="C73" s="28" t="s">
        <v>110</v>
      </c>
      <c r="D73" s="30" t="s">
        <v>167</v>
      </c>
      <c r="E73" s="31">
        <v>1203815</v>
      </c>
      <c r="F73" s="31">
        <v>17304029</v>
      </c>
      <c r="G73" s="31">
        <v>1203815</v>
      </c>
      <c r="H73" s="31">
        <v>17304029</v>
      </c>
      <c r="I73" s="31">
        <v>0</v>
      </c>
      <c r="J73" s="32">
        <v>0</v>
      </c>
    </row>
    <row r="74" spans="1:10" ht="17.25" customHeight="1">
      <c r="A74" s="27">
        <v>1</v>
      </c>
      <c r="B74" s="28">
        <v>2</v>
      </c>
      <c r="C74" s="28" t="s">
        <v>110</v>
      </c>
      <c r="D74" s="30" t="s">
        <v>168</v>
      </c>
      <c r="E74" s="31">
        <v>1173051</v>
      </c>
      <c r="F74" s="31">
        <v>19485747</v>
      </c>
      <c r="G74" s="31">
        <v>1173051</v>
      </c>
      <c r="H74" s="31">
        <v>19485747</v>
      </c>
      <c r="I74" s="31">
        <v>0</v>
      </c>
      <c r="J74" s="32">
        <v>0</v>
      </c>
    </row>
    <row r="75" spans="1:10" ht="17.25" customHeight="1">
      <c r="A75" s="27">
        <v>1</v>
      </c>
      <c r="B75" s="28">
        <v>3</v>
      </c>
      <c r="C75" s="28" t="s">
        <v>110</v>
      </c>
      <c r="D75" s="30" t="s">
        <v>169</v>
      </c>
      <c r="E75" s="31">
        <v>3075058</v>
      </c>
      <c r="F75" s="31">
        <v>25219665</v>
      </c>
      <c r="G75" s="31">
        <v>3075058</v>
      </c>
      <c r="H75" s="31">
        <v>25219665</v>
      </c>
      <c r="I75" s="31">
        <v>0</v>
      </c>
      <c r="J75" s="32">
        <v>0</v>
      </c>
    </row>
    <row r="76" spans="1:10" ht="17.25" customHeight="1">
      <c r="A76" s="27">
        <v>1</v>
      </c>
      <c r="B76" s="28">
        <v>4</v>
      </c>
      <c r="C76" s="28" t="s">
        <v>110</v>
      </c>
      <c r="D76" s="30" t="s">
        <v>170</v>
      </c>
      <c r="E76" s="31">
        <v>8210</v>
      </c>
      <c r="F76" s="31">
        <v>37721</v>
      </c>
      <c r="G76" s="31">
        <v>8210</v>
      </c>
      <c r="H76" s="31">
        <v>37721</v>
      </c>
      <c r="I76" s="31">
        <v>0</v>
      </c>
      <c r="J76" s="32">
        <v>0</v>
      </c>
    </row>
    <row r="77" spans="1:10" ht="17.25" customHeight="1">
      <c r="A77" s="27">
        <v>2</v>
      </c>
      <c r="B77" s="28" t="s">
        <v>110</v>
      </c>
      <c r="C77" s="28" t="s">
        <v>110</v>
      </c>
      <c r="D77" s="30" t="s">
        <v>171</v>
      </c>
      <c r="E77" s="31">
        <v>364552</v>
      </c>
      <c r="F77" s="31">
        <v>5203233</v>
      </c>
      <c r="G77" s="31">
        <v>364552</v>
      </c>
      <c r="H77" s="31">
        <v>5203233</v>
      </c>
      <c r="I77" s="31">
        <v>0</v>
      </c>
      <c r="J77" s="32">
        <v>0</v>
      </c>
    </row>
    <row r="78" spans="1:10" ht="17.25" customHeight="1">
      <c r="A78" s="27">
        <v>2</v>
      </c>
      <c r="B78" s="28">
        <v>1</v>
      </c>
      <c r="C78" s="28" t="s">
        <v>110</v>
      </c>
      <c r="D78" s="30" t="s">
        <v>172</v>
      </c>
      <c r="E78" s="31">
        <v>334493</v>
      </c>
      <c r="F78" s="31">
        <v>4767639</v>
      </c>
      <c r="G78" s="31">
        <v>334493</v>
      </c>
      <c r="H78" s="31">
        <v>4767639</v>
      </c>
      <c r="I78" s="31">
        <v>0</v>
      </c>
      <c r="J78" s="32">
        <v>0</v>
      </c>
    </row>
    <row r="79" spans="1:10" ht="17.25" customHeight="1">
      <c r="A79" s="27">
        <v>2</v>
      </c>
      <c r="B79" s="28">
        <v>2</v>
      </c>
      <c r="C79" s="28" t="s">
        <v>110</v>
      </c>
      <c r="D79" s="30" t="s">
        <v>173</v>
      </c>
      <c r="E79" s="31">
        <v>0</v>
      </c>
      <c r="F79" s="31">
        <v>0</v>
      </c>
      <c r="G79" s="31">
        <v>0</v>
      </c>
      <c r="H79" s="31">
        <v>0</v>
      </c>
      <c r="I79" s="31">
        <v>0</v>
      </c>
      <c r="J79" s="32">
        <v>0</v>
      </c>
    </row>
    <row r="80" spans="1:10" ht="17.25" customHeight="1">
      <c r="A80" s="27">
        <v>2</v>
      </c>
      <c r="B80" s="28">
        <v>3</v>
      </c>
      <c r="C80" s="28" t="s">
        <v>110</v>
      </c>
      <c r="D80" s="30" t="s">
        <v>174</v>
      </c>
      <c r="E80" s="31">
        <v>30059</v>
      </c>
      <c r="F80" s="31">
        <v>435594</v>
      </c>
      <c r="G80" s="31">
        <v>30059</v>
      </c>
      <c r="H80" s="31">
        <v>435594</v>
      </c>
      <c r="I80" s="31">
        <v>0</v>
      </c>
      <c r="J80" s="32">
        <v>0</v>
      </c>
    </row>
    <row r="81" spans="1:10" ht="17.25" customHeight="1">
      <c r="A81" s="27">
        <v>3</v>
      </c>
      <c r="B81" s="28" t="s">
        <v>110</v>
      </c>
      <c r="C81" s="28" t="s">
        <v>110</v>
      </c>
      <c r="D81" s="30" t="s">
        <v>175</v>
      </c>
      <c r="E81" s="31">
        <v>1765425</v>
      </c>
      <c r="F81" s="31">
        <v>20185935</v>
      </c>
      <c r="G81" s="31">
        <v>1765425</v>
      </c>
      <c r="H81" s="31">
        <v>19509716</v>
      </c>
      <c r="I81" s="31">
        <v>0</v>
      </c>
      <c r="J81" s="32">
        <v>676219</v>
      </c>
    </row>
    <row r="82" spans="1:10" ht="17.25" customHeight="1">
      <c r="A82" s="27">
        <v>3</v>
      </c>
      <c r="B82" s="28">
        <v>1</v>
      </c>
      <c r="C82" s="28" t="s">
        <v>110</v>
      </c>
      <c r="D82" s="30" t="s">
        <v>176</v>
      </c>
      <c r="E82" s="31">
        <v>1308975</v>
      </c>
      <c r="F82" s="31">
        <v>13885581</v>
      </c>
      <c r="G82" s="31">
        <v>1308975</v>
      </c>
      <c r="H82" s="31">
        <v>13533922</v>
      </c>
      <c r="I82" s="31">
        <v>0</v>
      </c>
      <c r="J82" s="32">
        <v>351659</v>
      </c>
    </row>
    <row r="83" spans="1:10" ht="17.25" customHeight="1">
      <c r="A83" s="27">
        <v>3</v>
      </c>
      <c r="B83" s="28">
        <v>2</v>
      </c>
      <c r="C83" s="28" t="s">
        <v>110</v>
      </c>
      <c r="D83" s="30" t="s">
        <v>177</v>
      </c>
      <c r="E83" s="31">
        <v>0</v>
      </c>
      <c r="F83" s="31">
        <v>7284</v>
      </c>
      <c r="G83" s="31">
        <v>0</v>
      </c>
      <c r="H83" s="31">
        <v>7284</v>
      </c>
      <c r="I83" s="31">
        <v>0</v>
      </c>
      <c r="J83" s="32">
        <v>0</v>
      </c>
    </row>
    <row r="84" spans="1:10" ht="17.25" customHeight="1">
      <c r="A84" s="27">
        <v>3</v>
      </c>
      <c r="B84" s="28">
        <v>3</v>
      </c>
      <c r="C84" s="28" t="s">
        <v>110</v>
      </c>
      <c r="D84" s="30" t="s">
        <v>178</v>
      </c>
      <c r="E84" s="31">
        <v>376923</v>
      </c>
      <c r="F84" s="31">
        <v>5010210</v>
      </c>
      <c r="G84" s="31">
        <v>376923</v>
      </c>
      <c r="H84" s="31">
        <v>4748950</v>
      </c>
      <c r="I84" s="31">
        <v>0</v>
      </c>
      <c r="J84" s="32">
        <v>261260</v>
      </c>
    </row>
    <row r="85" spans="1:10" ht="17.25" customHeight="1">
      <c r="A85" s="27">
        <v>3</v>
      </c>
      <c r="B85" s="28">
        <v>4</v>
      </c>
      <c r="C85" s="28" t="s">
        <v>110</v>
      </c>
      <c r="D85" s="30" t="s">
        <v>179</v>
      </c>
      <c r="E85" s="31">
        <v>79527</v>
      </c>
      <c r="F85" s="31">
        <v>1282860</v>
      </c>
      <c r="G85" s="31">
        <v>79527</v>
      </c>
      <c r="H85" s="31">
        <v>1219560</v>
      </c>
      <c r="I85" s="31">
        <v>0</v>
      </c>
      <c r="J85" s="32">
        <v>63300</v>
      </c>
    </row>
    <row r="86" spans="1:10" ht="17.25" customHeight="1">
      <c r="A86" s="27">
        <v>4</v>
      </c>
      <c r="B86" s="28" t="s">
        <v>110</v>
      </c>
      <c r="C86" s="28" t="s">
        <v>110</v>
      </c>
      <c r="D86" s="30" t="s">
        <v>180</v>
      </c>
      <c r="E86" s="31">
        <v>112222</v>
      </c>
      <c r="F86" s="31">
        <v>1182577</v>
      </c>
      <c r="G86" s="31">
        <v>112222</v>
      </c>
      <c r="H86" s="31">
        <v>1182577</v>
      </c>
      <c r="I86" s="31">
        <v>0</v>
      </c>
      <c r="J86" s="32">
        <v>0</v>
      </c>
    </row>
    <row r="87" spans="1:10" ht="17.25" customHeight="1">
      <c r="A87" s="27">
        <v>4</v>
      </c>
      <c r="B87" s="28">
        <v>1</v>
      </c>
      <c r="C87" s="28" t="s">
        <v>110</v>
      </c>
      <c r="D87" s="30" t="s">
        <v>181</v>
      </c>
      <c r="E87" s="31">
        <v>29334</v>
      </c>
      <c r="F87" s="31">
        <v>327210</v>
      </c>
      <c r="G87" s="31">
        <v>29334</v>
      </c>
      <c r="H87" s="31">
        <v>327210</v>
      </c>
      <c r="I87" s="31">
        <v>0</v>
      </c>
      <c r="J87" s="32">
        <v>0</v>
      </c>
    </row>
    <row r="88" spans="1:10" ht="17.25" customHeight="1">
      <c r="A88" s="27">
        <v>4</v>
      </c>
      <c r="B88" s="28">
        <v>2</v>
      </c>
      <c r="C88" s="28" t="s">
        <v>110</v>
      </c>
      <c r="D88" s="30" t="s">
        <v>182</v>
      </c>
      <c r="E88" s="31">
        <v>0</v>
      </c>
      <c r="F88" s="31">
        <v>25468</v>
      </c>
      <c r="G88" s="31">
        <v>0</v>
      </c>
      <c r="H88" s="31">
        <v>25468</v>
      </c>
      <c r="I88" s="31">
        <v>0</v>
      </c>
      <c r="J88" s="32">
        <v>0</v>
      </c>
    </row>
    <row r="89" spans="1:10" ht="17.25" customHeight="1">
      <c r="A89" s="27">
        <v>4</v>
      </c>
      <c r="B89" s="28">
        <v>3</v>
      </c>
      <c r="C89" s="28" t="s">
        <v>110</v>
      </c>
      <c r="D89" s="30" t="s">
        <v>183</v>
      </c>
      <c r="E89" s="31">
        <v>82888</v>
      </c>
      <c r="F89" s="31">
        <v>829899</v>
      </c>
      <c r="G89" s="31">
        <v>82888</v>
      </c>
      <c r="H89" s="31">
        <v>829899</v>
      </c>
      <c r="I89" s="31">
        <v>0</v>
      </c>
      <c r="J89" s="32">
        <v>0</v>
      </c>
    </row>
    <row r="90" spans="1:10" ht="17.25" customHeight="1">
      <c r="A90" s="27">
        <v>4</v>
      </c>
      <c r="B90" s="28">
        <v>4</v>
      </c>
      <c r="C90" s="28" t="s">
        <v>110</v>
      </c>
      <c r="D90" s="30" t="s">
        <v>184</v>
      </c>
      <c r="E90" s="31">
        <v>0</v>
      </c>
      <c r="F90" s="31">
        <v>0</v>
      </c>
      <c r="G90" s="31">
        <v>0</v>
      </c>
      <c r="H90" s="31">
        <v>0</v>
      </c>
      <c r="I90" s="31">
        <v>0</v>
      </c>
      <c r="J90" s="32">
        <v>0</v>
      </c>
    </row>
    <row r="91" spans="1:10" ht="17.25" customHeight="1" thickBot="1">
      <c r="A91" s="33">
        <v>4</v>
      </c>
      <c r="B91" s="34">
        <v>5</v>
      </c>
      <c r="C91" s="34" t="s">
        <v>110</v>
      </c>
      <c r="D91" s="35" t="s">
        <v>185</v>
      </c>
      <c r="E91" s="36">
        <v>0</v>
      </c>
      <c r="F91" s="36">
        <v>0</v>
      </c>
      <c r="G91" s="36">
        <v>0</v>
      </c>
      <c r="H91" s="36">
        <v>0</v>
      </c>
      <c r="I91" s="36">
        <v>0</v>
      </c>
      <c r="J91" s="37">
        <v>0</v>
      </c>
    </row>
    <row r="93" spans="1:10" ht="16.5">
      <c r="A93" s="76" t="s">
        <v>90</v>
      </c>
      <c r="B93" s="76"/>
      <c r="C93" s="76"/>
      <c r="I93" s="77" t="s">
        <v>91</v>
      </c>
      <c r="J93" s="77"/>
    </row>
    <row r="94" spans="1:10" ht="16.5">
      <c r="A94" s="76" t="s">
        <v>92</v>
      </c>
      <c r="B94" s="76"/>
      <c r="C94" s="76"/>
      <c r="D94" s="78" t="s">
        <v>93</v>
      </c>
      <c r="E94" s="78"/>
      <c r="F94" s="78"/>
      <c r="G94" s="78"/>
      <c r="H94" s="78"/>
      <c r="I94" s="77" t="s">
        <v>94</v>
      </c>
      <c r="J94" s="77"/>
    </row>
    <row r="95" spans="5:10" ht="19.5">
      <c r="E95" s="79" t="s">
        <v>95</v>
      </c>
      <c r="F95" s="79"/>
      <c r="G95" s="79"/>
      <c r="H95" s="79"/>
      <c r="I95" s="80" t="s">
        <v>186</v>
      </c>
      <c r="J95" s="80"/>
    </row>
    <row r="96" spans="5:10" ht="17.25" thickBot="1">
      <c r="E96" s="71" t="s">
        <v>97</v>
      </c>
      <c r="F96" s="71"/>
      <c r="G96" s="71"/>
      <c r="H96" s="71"/>
      <c r="I96" s="72" t="s">
        <v>98</v>
      </c>
      <c r="J96" s="72"/>
    </row>
    <row r="97" spans="1:10" ht="18" customHeight="1">
      <c r="A97" s="73" t="s">
        <v>99</v>
      </c>
      <c r="B97" s="73"/>
      <c r="C97" s="73"/>
      <c r="D97" s="73"/>
      <c r="E97" s="74" t="s">
        <v>100</v>
      </c>
      <c r="F97" s="74"/>
      <c r="G97" s="74" t="s">
        <v>163</v>
      </c>
      <c r="H97" s="74"/>
      <c r="I97" s="75" t="s">
        <v>164</v>
      </c>
      <c r="J97" s="75"/>
    </row>
    <row r="98" spans="1:10" ht="16.5">
      <c r="A98" s="27" t="s">
        <v>103</v>
      </c>
      <c r="B98" s="28" t="s">
        <v>104</v>
      </c>
      <c r="C98" s="28" t="s">
        <v>105</v>
      </c>
      <c r="D98" s="28" t="s">
        <v>106</v>
      </c>
      <c r="E98" s="28" t="s">
        <v>107</v>
      </c>
      <c r="F98" s="28" t="s">
        <v>108</v>
      </c>
      <c r="G98" s="28" t="s">
        <v>107</v>
      </c>
      <c r="H98" s="28" t="s">
        <v>109</v>
      </c>
      <c r="I98" s="28" t="s">
        <v>107</v>
      </c>
      <c r="J98" s="29" t="s">
        <v>109</v>
      </c>
    </row>
    <row r="99" spans="1:10" ht="17.25" customHeight="1">
      <c r="A99" s="27">
        <v>5</v>
      </c>
      <c r="B99" s="28" t="s">
        <v>110</v>
      </c>
      <c r="C99" s="28" t="s">
        <v>110</v>
      </c>
      <c r="D99" s="30" t="s">
        <v>187</v>
      </c>
      <c r="E99" s="31">
        <v>1390598</v>
      </c>
      <c r="F99" s="31">
        <v>13618163</v>
      </c>
      <c r="G99" s="31">
        <v>1390598</v>
      </c>
      <c r="H99" s="31">
        <v>13119063</v>
      </c>
      <c r="I99" s="31">
        <v>0</v>
      </c>
      <c r="J99" s="32">
        <v>499100</v>
      </c>
    </row>
    <row r="100" spans="1:10" ht="17.25" customHeight="1">
      <c r="A100" s="27">
        <v>5</v>
      </c>
      <c r="B100" s="28">
        <v>1</v>
      </c>
      <c r="C100" s="28" t="s">
        <v>110</v>
      </c>
      <c r="D100" s="30" t="s">
        <v>188</v>
      </c>
      <c r="E100" s="31">
        <v>60000</v>
      </c>
      <c r="F100" s="31">
        <v>145000</v>
      </c>
      <c r="G100" s="31">
        <v>60000</v>
      </c>
      <c r="H100" s="31">
        <v>145000</v>
      </c>
      <c r="I100" s="31">
        <v>0</v>
      </c>
      <c r="J100" s="32">
        <v>0</v>
      </c>
    </row>
    <row r="101" spans="1:10" ht="17.25" customHeight="1">
      <c r="A101" s="27">
        <v>5</v>
      </c>
      <c r="B101" s="28">
        <v>2</v>
      </c>
      <c r="C101" s="28" t="s">
        <v>110</v>
      </c>
      <c r="D101" s="30" t="s">
        <v>189</v>
      </c>
      <c r="E101" s="31">
        <v>1330598</v>
      </c>
      <c r="F101" s="31">
        <v>13473163</v>
      </c>
      <c r="G101" s="31">
        <v>1330598</v>
      </c>
      <c r="H101" s="31">
        <v>12974063</v>
      </c>
      <c r="I101" s="31">
        <v>0</v>
      </c>
      <c r="J101" s="32">
        <v>499100</v>
      </c>
    </row>
    <row r="102" spans="1:10" ht="17.25" customHeight="1">
      <c r="A102" s="27">
        <v>9</v>
      </c>
      <c r="B102" s="28" t="s">
        <v>110</v>
      </c>
      <c r="C102" s="28" t="s">
        <v>110</v>
      </c>
      <c r="D102" s="30" t="s">
        <v>190</v>
      </c>
      <c r="E102" s="31">
        <v>2021996</v>
      </c>
      <c r="F102" s="31">
        <v>12054723</v>
      </c>
      <c r="G102" s="31">
        <v>2021996</v>
      </c>
      <c r="H102" s="31">
        <v>12054723</v>
      </c>
      <c r="I102" s="31">
        <v>0</v>
      </c>
      <c r="J102" s="32">
        <v>0</v>
      </c>
    </row>
    <row r="103" spans="1:10" ht="17.25" customHeight="1">
      <c r="A103" s="27">
        <v>9</v>
      </c>
      <c r="B103" s="28">
        <v>1</v>
      </c>
      <c r="C103" s="28" t="s">
        <v>110</v>
      </c>
      <c r="D103" s="30" t="s">
        <v>191</v>
      </c>
      <c r="E103" s="31">
        <v>2021996</v>
      </c>
      <c r="F103" s="31">
        <v>12054723</v>
      </c>
      <c r="G103" s="31">
        <v>2021996</v>
      </c>
      <c r="H103" s="31">
        <v>12054723</v>
      </c>
      <c r="I103" s="31">
        <v>0</v>
      </c>
      <c r="J103" s="32">
        <v>0</v>
      </c>
    </row>
    <row r="104" spans="1:10" ht="17.25" customHeight="1">
      <c r="A104" s="27">
        <v>9</v>
      </c>
      <c r="B104" s="28">
        <v>2</v>
      </c>
      <c r="C104" s="28" t="s">
        <v>110</v>
      </c>
      <c r="D104" s="30" t="s">
        <v>192</v>
      </c>
      <c r="E104" s="31">
        <v>0</v>
      </c>
      <c r="F104" s="31">
        <v>0</v>
      </c>
      <c r="G104" s="31">
        <v>0</v>
      </c>
      <c r="H104" s="31">
        <v>0</v>
      </c>
      <c r="I104" s="31">
        <v>0</v>
      </c>
      <c r="J104" s="32">
        <v>0</v>
      </c>
    </row>
    <row r="105" spans="1:10" ht="17.25" customHeight="1">
      <c r="A105" s="27">
        <v>6</v>
      </c>
      <c r="B105" s="28" t="s">
        <v>110</v>
      </c>
      <c r="C105" s="28" t="s">
        <v>110</v>
      </c>
      <c r="D105" s="30" t="s">
        <v>193</v>
      </c>
      <c r="E105" s="31">
        <v>0</v>
      </c>
      <c r="F105" s="31">
        <v>0</v>
      </c>
      <c r="G105" s="31">
        <v>0</v>
      </c>
      <c r="H105" s="31">
        <v>0</v>
      </c>
      <c r="I105" s="31">
        <v>0</v>
      </c>
      <c r="J105" s="32">
        <v>0</v>
      </c>
    </row>
    <row r="106" spans="1:10" ht="17.25" customHeight="1">
      <c r="A106" s="27">
        <v>6</v>
      </c>
      <c r="B106" s="28">
        <v>1</v>
      </c>
      <c r="C106" s="28" t="s">
        <v>110</v>
      </c>
      <c r="D106" s="30" t="s">
        <v>194</v>
      </c>
      <c r="E106" s="31">
        <v>0</v>
      </c>
      <c r="F106" s="31">
        <v>0</v>
      </c>
      <c r="G106" s="31">
        <v>0</v>
      </c>
      <c r="H106" s="31">
        <v>0</v>
      </c>
      <c r="I106" s="31">
        <v>0</v>
      </c>
      <c r="J106" s="32">
        <v>0</v>
      </c>
    </row>
    <row r="107" spans="1:10" ht="17.25" customHeight="1">
      <c r="A107" s="27">
        <v>6</v>
      </c>
      <c r="B107" s="28">
        <v>2</v>
      </c>
      <c r="C107" s="28" t="s">
        <v>110</v>
      </c>
      <c r="D107" s="30" t="s">
        <v>195</v>
      </c>
      <c r="E107" s="31">
        <v>0</v>
      </c>
      <c r="F107" s="31">
        <v>0</v>
      </c>
      <c r="G107" s="31">
        <v>0</v>
      </c>
      <c r="H107" s="31">
        <v>0</v>
      </c>
      <c r="I107" s="31">
        <v>0</v>
      </c>
      <c r="J107" s="32">
        <v>0</v>
      </c>
    </row>
    <row r="108" spans="1:10" ht="17.25" customHeight="1">
      <c r="A108" s="27">
        <v>7</v>
      </c>
      <c r="B108" s="28" t="s">
        <v>110</v>
      </c>
      <c r="C108" s="28" t="s">
        <v>110</v>
      </c>
      <c r="D108" s="30" t="s">
        <v>196</v>
      </c>
      <c r="E108" s="31">
        <v>0</v>
      </c>
      <c r="F108" s="31">
        <v>0</v>
      </c>
      <c r="G108" s="31">
        <v>0</v>
      </c>
      <c r="H108" s="31">
        <v>0</v>
      </c>
      <c r="I108" s="31">
        <v>0</v>
      </c>
      <c r="J108" s="32">
        <v>0</v>
      </c>
    </row>
    <row r="109" spans="1:10" ht="17.25" customHeight="1">
      <c r="A109" s="27">
        <v>7</v>
      </c>
      <c r="B109" s="28">
        <v>1</v>
      </c>
      <c r="C109" s="28" t="s">
        <v>110</v>
      </c>
      <c r="D109" s="30" t="s">
        <v>197</v>
      </c>
      <c r="E109" s="31">
        <v>0</v>
      </c>
      <c r="F109" s="31">
        <v>0</v>
      </c>
      <c r="G109" s="31">
        <v>0</v>
      </c>
      <c r="H109" s="31">
        <v>0</v>
      </c>
      <c r="I109" s="31">
        <v>0</v>
      </c>
      <c r="J109" s="32">
        <v>0</v>
      </c>
    </row>
    <row r="110" spans="1:10" ht="17.25" customHeight="1" thickBot="1">
      <c r="A110" s="33">
        <v>8</v>
      </c>
      <c r="B110" s="34" t="s">
        <v>110</v>
      </c>
      <c r="C110" s="34" t="s">
        <v>110</v>
      </c>
      <c r="D110" s="35" t="s">
        <v>198</v>
      </c>
      <c r="E110" s="36">
        <v>32520</v>
      </c>
      <c r="F110" s="36">
        <v>1138587</v>
      </c>
      <c r="G110" s="36">
        <v>32520</v>
      </c>
      <c r="H110" s="36">
        <v>1138587</v>
      </c>
      <c r="I110" s="36">
        <v>0</v>
      </c>
      <c r="J110" s="37">
        <v>0</v>
      </c>
    </row>
    <row r="112" spans="1:10" ht="16.5">
      <c r="A112" s="76" t="s">
        <v>90</v>
      </c>
      <c r="B112" s="76"/>
      <c r="C112" s="76"/>
      <c r="I112" s="77" t="s">
        <v>91</v>
      </c>
      <c r="J112" s="77"/>
    </row>
    <row r="113" spans="1:10" ht="16.5">
      <c r="A113" s="76" t="s">
        <v>92</v>
      </c>
      <c r="B113" s="76"/>
      <c r="C113" s="76"/>
      <c r="D113" s="78" t="s">
        <v>93</v>
      </c>
      <c r="E113" s="78"/>
      <c r="F113" s="78"/>
      <c r="G113" s="78"/>
      <c r="H113" s="78"/>
      <c r="I113" s="77" t="s">
        <v>94</v>
      </c>
      <c r="J113" s="77"/>
    </row>
    <row r="114" spans="5:10" ht="19.5">
      <c r="E114" s="79" t="s">
        <v>95</v>
      </c>
      <c r="F114" s="79"/>
      <c r="G114" s="79"/>
      <c r="H114" s="79"/>
      <c r="I114" s="80" t="s">
        <v>199</v>
      </c>
      <c r="J114" s="80"/>
    </row>
    <row r="115" spans="5:10" ht="17.25" thickBot="1">
      <c r="E115" s="71" t="s">
        <v>97</v>
      </c>
      <c r="F115" s="71"/>
      <c r="G115" s="71"/>
      <c r="H115" s="71"/>
      <c r="I115" s="72" t="s">
        <v>98</v>
      </c>
      <c r="J115" s="72"/>
    </row>
    <row r="116" spans="1:10" ht="18" customHeight="1">
      <c r="A116" s="73" t="s">
        <v>99</v>
      </c>
      <c r="B116" s="73"/>
      <c r="C116" s="73"/>
      <c r="D116" s="73"/>
      <c r="E116" s="74" t="s">
        <v>100</v>
      </c>
      <c r="F116" s="74"/>
      <c r="G116" s="74" t="s">
        <v>163</v>
      </c>
      <c r="H116" s="74"/>
      <c r="I116" s="75" t="s">
        <v>164</v>
      </c>
      <c r="J116" s="75"/>
    </row>
    <row r="117" spans="1:10" ht="16.5">
      <c r="A117" s="27" t="s">
        <v>103</v>
      </c>
      <c r="B117" s="28" t="s">
        <v>104</v>
      </c>
      <c r="C117" s="28" t="s">
        <v>105</v>
      </c>
      <c r="D117" s="28" t="s">
        <v>106</v>
      </c>
      <c r="E117" s="28" t="s">
        <v>107</v>
      </c>
      <c r="F117" s="28" t="s">
        <v>108</v>
      </c>
      <c r="G117" s="28" t="s">
        <v>107</v>
      </c>
      <c r="H117" s="28" t="s">
        <v>109</v>
      </c>
      <c r="I117" s="28" t="s">
        <v>107</v>
      </c>
      <c r="J117" s="29" t="s">
        <v>109</v>
      </c>
    </row>
    <row r="118" spans="1:10" ht="17.25" customHeight="1">
      <c r="A118" s="27" t="s">
        <v>110</v>
      </c>
      <c r="B118" s="28" t="s">
        <v>110</v>
      </c>
      <c r="C118" s="28" t="s">
        <v>110</v>
      </c>
      <c r="D118" s="30" t="s">
        <v>200</v>
      </c>
      <c r="E118" s="31">
        <v>11245496</v>
      </c>
      <c r="F118" s="31">
        <v>74395943</v>
      </c>
      <c r="G118" s="31">
        <v>9545661</v>
      </c>
      <c r="H118" s="31">
        <v>35553171</v>
      </c>
      <c r="I118" s="31">
        <v>1699835</v>
      </c>
      <c r="J118" s="32">
        <v>38842772</v>
      </c>
    </row>
    <row r="119" spans="1:10" ht="17.25" customHeight="1">
      <c r="A119" s="27">
        <v>1</v>
      </c>
      <c r="B119" s="28" t="s">
        <v>110</v>
      </c>
      <c r="C119" s="28" t="s">
        <v>110</v>
      </c>
      <c r="D119" s="30" t="s">
        <v>166</v>
      </c>
      <c r="E119" s="31">
        <v>10290</v>
      </c>
      <c r="F119" s="31">
        <v>652951</v>
      </c>
      <c r="G119" s="31">
        <v>10290</v>
      </c>
      <c r="H119" s="31">
        <v>652951</v>
      </c>
      <c r="I119" s="31">
        <v>0</v>
      </c>
      <c r="J119" s="32">
        <v>0</v>
      </c>
    </row>
    <row r="120" spans="1:10" ht="17.25" customHeight="1">
      <c r="A120" s="27">
        <v>1</v>
      </c>
      <c r="B120" s="28">
        <v>1</v>
      </c>
      <c r="C120" s="28" t="s">
        <v>110</v>
      </c>
      <c r="D120" s="30" t="s">
        <v>167</v>
      </c>
      <c r="E120" s="31">
        <v>0</v>
      </c>
      <c r="F120" s="31">
        <v>120000</v>
      </c>
      <c r="G120" s="31">
        <v>0</v>
      </c>
      <c r="H120" s="31">
        <v>120000</v>
      </c>
      <c r="I120" s="31">
        <v>0</v>
      </c>
      <c r="J120" s="32">
        <v>0</v>
      </c>
    </row>
    <row r="121" spans="1:10" ht="17.25" customHeight="1">
      <c r="A121" s="27">
        <v>1</v>
      </c>
      <c r="B121" s="28">
        <v>2</v>
      </c>
      <c r="C121" s="28" t="s">
        <v>110</v>
      </c>
      <c r="D121" s="30" t="s">
        <v>201</v>
      </c>
      <c r="E121" s="31">
        <v>0</v>
      </c>
      <c r="F121" s="31">
        <v>427661</v>
      </c>
      <c r="G121" s="31">
        <v>0</v>
      </c>
      <c r="H121" s="31">
        <v>427661</v>
      </c>
      <c r="I121" s="31">
        <v>0</v>
      </c>
      <c r="J121" s="32">
        <v>0</v>
      </c>
    </row>
    <row r="122" spans="1:10" ht="17.25" customHeight="1">
      <c r="A122" s="27">
        <v>1</v>
      </c>
      <c r="B122" s="28">
        <v>3</v>
      </c>
      <c r="C122" s="28" t="s">
        <v>110</v>
      </c>
      <c r="D122" s="30" t="s">
        <v>202</v>
      </c>
      <c r="E122" s="31">
        <v>10290</v>
      </c>
      <c r="F122" s="31">
        <v>105290</v>
      </c>
      <c r="G122" s="31">
        <v>10290</v>
      </c>
      <c r="H122" s="31">
        <v>105290</v>
      </c>
      <c r="I122" s="31">
        <v>0</v>
      </c>
      <c r="J122" s="32">
        <v>0</v>
      </c>
    </row>
    <row r="123" spans="1:10" ht="17.25" customHeight="1">
      <c r="A123" s="27">
        <v>1</v>
      </c>
      <c r="B123" s="28">
        <v>4</v>
      </c>
      <c r="C123" s="28" t="s">
        <v>110</v>
      </c>
      <c r="D123" s="30" t="s">
        <v>203</v>
      </c>
      <c r="E123" s="31">
        <v>0</v>
      </c>
      <c r="F123" s="31">
        <v>0</v>
      </c>
      <c r="G123" s="31">
        <v>0</v>
      </c>
      <c r="H123" s="31">
        <v>0</v>
      </c>
      <c r="I123" s="31">
        <v>0</v>
      </c>
      <c r="J123" s="32">
        <v>0</v>
      </c>
    </row>
    <row r="124" spans="1:10" ht="17.25" customHeight="1">
      <c r="A124" s="27">
        <v>2</v>
      </c>
      <c r="B124" s="28" t="s">
        <v>110</v>
      </c>
      <c r="C124" s="28" t="s">
        <v>110</v>
      </c>
      <c r="D124" s="30" t="s">
        <v>171</v>
      </c>
      <c r="E124" s="31">
        <v>0</v>
      </c>
      <c r="F124" s="31">
        <v>101170</v>
      </c>
      <c r="G124" s="31">
        <v>0</v>
      </c>
      <c r="H124" s="31">
        <v>101170</v>
      </c>
      <c r="I124" s="31">
        <v>0</v>
      </c>
      <c r="J124" s="32">
        <v>0</v>
      </c>
    </row>
    <row r="125" spans="1:10" ht="17.25" customHeight="1">
      <c r="A125" s="27">
        <v>2</v>
      </c>
      <c r="B125" s="28">
        <v>1</v>
      </c>
      <c r="C125" s="28" t="s">
        <v>110</v>
      </c>
      <c r="D125" s="30" t="s">
        <v>204</v>
      </c>
      <c r="E125" s="31">
        <v>0</v>
      </c>
      <c r="F125" s="31">
        <v>79170</v>
      </c>
      <c r="G125" s="31">
        <v>0</v>
      </c>
      <c r="H125" s="31">
        <v>79170</v>
      </c>
      <c r="I125" s="31">
        <v>0</v>
      </c>
      <c r="J125" s="32">
        <v>0</v>
      </c>
    </row>
    <row r="126" spans="1:10" ht="17.25" customHeight="1">
      <c r="A126" s="27">
        <v>2</v>
      </c>
      <c r="B126" s="28">
        <v>2</v>
      </c>
      <c r="C126" s="28" t="s">
        <v>110</v>
      </c>
      <c r="D126" s="30" t="s">
        <v>205</v>
      </c>
      <c r="E126" s="31">
        <v>0</v>
      </c>
      <c r="F126" s="31">
        <v>0</v>
      </c>
      <c r="G126" s="31">
        <v>0</v>
      </c>
      <c r="H126" s="31">
        <v>0</v>
      </c>
      <c r="I126" s="31">
        <v>0</v>
      </c>
      <c r="J126" s="32">
        <v>0</v>
      </c>
    </row>
    <row r="127" spans="1:10" ht="17.25" customHeight="1">
      <c r="A127" s="27">
        <v>2</v>
      </c>
      <c r="B127" s="28">
        <v>3</v>
      </c>
      <c r="C127" s="28" t="s">
        <v>110</v>
      </c>
      <c r="D127" s="30" t="s">
        <v>206</v>
      </c>
      <c r="E127" s="31">
        <v>0</v>
      </c>
      <c r="F127" s="31">
        <v>22000</v>
      </c>
      <c r="G127" s="31">
        <v>0</v>
      </c>
      <c r="H127" s="31">
        <v>22000</v>
      </c>
      <c r="I127" s="31">
        <v>0</v>
      </c>
      <c r="J127" s="32">
        <v>0</v>
      </c>
    </row>
    <row r="128" spans="1:10" ht="17.25" customHeight="1">
      <c r="A128" s="27">
        <v>3</v>
      </c>
      <c r="B128" s="28" t="s">
        <v>110</v>
      </c>
      <c r="C128" s="28" t="s">
        <v>110</v>
      </c>
      <c r="D128" s="30" t="s">
        <v>175</v>
      </c>
      <c r="E128" s="31">
        <v>11065046</v>
      </c>
      <c r="F128" s="31">
        <v>72672262</v>
      </c>
      <c r="G128" s="31">
        <v>9365211</v>
      </c>
      <c r="H128" s="31">
        <v>34456490</v>
      </c>
      <c r="I128" s="31">
        <v>1699835</v>
      </c>
      <c r="J128" s="32">
        <v>38215772</v>
      </c>
    </row>
    <row r="129" spans="1:10" ht="17.25" customHeight="1">
      <c r="A129" s="27">
        <v>3</v>
      </c>
      <c r="B129" s="28">
        <v>1</v>
      </c>
      <c r="C129" s="28" t="s">
        <v>110</v>
      </c>
      <c r="D129" s="30" t="s">
        <v>207</v>
      </c>
      <c r="E129" s="31">
        <v>24104</v>
      </c>
      <c r="F129" s="31">
        <v>1922104</v>
      </c>
      <c r="G129" s="31">
        <v>24104</v>
      </c>
      <c r="H129" s="31">
        <v>1922104</v>
      </c>
      <c r="I129" s="31">
        <v>0</v>
      </c>
      <c r="J129" s="32">
        <v>0</v>
      </c>
    </row>
    <row r="130" spans="1:10" ht="17.25" customHeight="1">
      <c r="A130" s="27">
        <v>3</v>
      </c>
      <c r="B130" s="28">
        <v>2</v>
      </c>
      <c r="C130" s="28" t="s">
        <v>110</v>
      </c>
      <c r="D130" s="30" t="s">
        <v>208</v>
      </c>
      <c r="E130" s="31">
        <v>0</v>
      </c>
      <c r="F130" s="31">
        <v>0</v>
      </c>
      <c r="G130" s="31">
        <v>0</v>
      </c>
      <c r="H130" s="31">
        <v>0</v>
      </c>
      <c r="I130" s="31">
        <v>0</v>
      </c>
      <c r="J130" s="32">
        <v>0</v>
      </c>
    </row>
    <row r="131" spans="1:10" ht="17.25" customHeight="1">
      <c r="A131" s="27">
        <v>3</v>
      </c>
      <c r="B131" s="28">
        <v>3</v>
      </c>
      <c r="C131" s="28" t="s">
        <v>110</v>
      </c>
      <c r="D131" s="30" t="s">
        <v>209</v>
      </c>
      <c r="E131" s="31">
        <v>0</v>
      </c>
      <c r="F131" s="31">
        <v>0</v>
      </c>
      <c r="G131" s="31">
        <v>0</v>
      </c>
      <c r="H131" s="31">
        <v>0</v>
      </c>
      <c r="I131" s="31">
        <v>0</v>
      </c>
      <c r="J131" s="32">
        <v>0</v>
      </c>
    </row>
    <row r="132" spans="1:10" ht="17.25" customHeight="1">
      <c r="A132" s="27">
        <v>3</v>
      </c>
      <c r="B132" s="28">
        <v>4</v>
      </c>
      <c r="C132" s="28" t="s">
        <v>110</v>
      </c>
      <c r="D132" s="30" t="s">
        <v>179</v>
      </c>
      <c r="E132" s="31">
        <v>11040942</v>
      </c>
      <c r="F132" s="31">
        <v>70750158</v>
      </c>
      <c r="G132" s="31">
        <v>9341107</v>
      </c>
      <c r="H132" s="31">
        <v>32534386</v>
      </c>
      <c r="I132" s="31">
        <v>1699835</v>
      </c>
      <c r="J132" s="32">
        <v>38215772</v>
      </c>
    </row>
    <row r="133" spans="1:10" ht="17.25" customHeight="1">
      <c r="A133" s="27">
        <v>4</v>
      </c>
      <c r="B133" s="28" t="s">
        <v>110</v>
      </c>
      <c r="C133" s="28" t="s">
        <v>110</v>
      </c>
      <c r="D133" s="30" t="s">
        <v>180</v>
      </c>
      <c r="E133" s="31">
        <v>0</v>
      </c>
      <c r="F133" s="31">
        <v>50000</v>
      </c>
      <c r="G133" s="31">
        <v>0</v>
      </c>
      <c r="H133" s="31">
        <v>50000</v>
      </c>
      <c r="I133" s="31">
        <v>0</v>
      </c>
      <c r="J133" s="32">
        <v>0</v>
      </c>
    </row>
    <row r="134" spans="1:10" ht="17.25" customHeight="1">
      <c r="A134" s="27">
        <v>4</v>
      </c>
      <c r="B134" s="28">
        <v>1</v>
      </c>
      <c r="C134" s="28" t="s">
        <v>110</v>
      </c>
      <c r="D134" s="30" t="s">
        <v>181</v>
      </c>
      <c r="E134" s="31">
        <v>0</v>
      </c>
      <c r="F134" s="31">
        <v>0</v>
      </c>
      <c r="G134" s="31">
        <v>0</v>
      </c>
      <c r="H134" s="31">
        <v>0</v>
      </c>
      <c r="I134" s="31">
        <v>0</v>
      </c>
      <c r="J134" s="32">
        <v>0</v>
      </c>
    </row>
    <row r="135" spans="1:10" ht="17.25" customHeight="1">
      <c r="A135" s="27">
        <v>4</v>
      </c>
      <c r="B135" s="28">
        <v>2</v>
      </c>
      <c r="C135" s="28" t="s">
        <v>110</v>
      </c>
      <c r="D135" s="30" t="s">
        <v>182</v>
      </c>
      <c r="E135" s="31">
        <v>0</v>
      </c>
      <c r="F135" s="31">
        <v>0</v>
      </c>
      <c r="G135" s="31">
        <v>0</v>
      </c>
      <c r="H135" s="31">
        <v>0</v>
      </c>
      <c r="I135" s="31">
        <v>0</v>
      </c>
      <c r="J135" s="32">
        <v>0</v>
      </c>
    </row>
    <row r="136" spans="1:10" ht="17.25" customHeight="1">
      <c r="A136" s="27">
        <v>4</v>
      </c>
      <c r="B136" s="28">
        <v>3</v>
      </c>
      <c r="C136" s="28" t="s">
        <v>110</v>
      </c>
      <c r="D136" s="30" t="s">
        <v>183</v>
      </c>
      <c r="E136" s="31">
        <v>0</v>
      </c>
      <c r="F136" s="31">
        <v>50000</v>
      </c>
      <c r="G136" s="31">
        <v>0</v>
      </c>
      <c r="H136" s="31">
        <v>50000</v>
      </c>
      <c r="I136" s="31">
        <v>0</v>
      </c>
      <c r="J136" s="32">
        <v>0</v>
      </c>
    </row>
    <row r="137" spans="1:10" ht="17.25" customHeight="1">
      <c r="A137" s="27">
        <v>4</v>
      </c>
      <c r="B137" s="28">
        <v>4</v>
      </c>
      <c r="C137" s="28" t="s">
        <v>110</v>
      </c>
      <c r="D137" s="30" t="s">
        <v>184</v>
      </c>
      <c r="E137" s="31">
        <v>0</v>
      </c>
      <c r="F137" s="31">
        <v>0</v>
      </c>
      <c r="G137" s="31">
        <v>0</v>
      </c>
      <c r="H137" s="31">
        <v>0</v>
      </c>
      <c r="I137" s="31">
        <v>0</v>
      </c>
      <c r="J137" s="32">
        <v>0</v>
      </c>
    </row>
    <row r="138" spans="1:10" ht="17.25" customHeight="1">
      <c r="A138" s="27">
        <v>4</v>
      </c>
      <c r="B138" s="28">
        <v>5</v>
      </c>
      <c r="C138" s="28" t="s">
        <v>110</v>
      </c>
      <c r="D138" s="30" t="s">
        <v>185</v>
      </c>
      <c r="E138" s="31">
        <v>0</v>
      </c>
      <c r="F138" s="31">
        <v>0</v>
      </c>
      <c r="G138" s="31">
        <v>0</v>
      </c>
      <c r="H138" s="31">
        <v>0</v>
      </c>
      <c r="I138" s="31">
        <v>0</v>
      </c>
      <c r="J138" s="32">
        <v>0</v>
      </c>
    </row>
    <row r="139" spans="1:10" ht="17.25" customHeight="1">
      <c r="A139" s="27">
        <v>5</v>
      </c>
      <c r="B139" s="28" t="s">
        <v>110</v>
      </c>
      <c r="C139" s="28" t="s">
        <v>110</v>
      </c>
      <c r="D139" s="30" t="s">
        <v>187</v>
      </c>
      <c r="E139" s="31">
        <v>94370</v>
      </c>
      <c r="F139" s="31">
        <v>124370</v>
      </c>
      <c r="G139" s="31">
        <v>94370</v>
      </c>
      <c r="H139" s="31">
        <v>124370</v>
      </c>
      <c r="I139" s="31">
        <v>0</v>
      </c>
      <c r="J139" s="32">
        <v>0</v>
      </c>
    </row>
    <row r="140" spans="1:10" ht="17.25" customHeight="1">
      <c r="A140" s="27">
        <v>5</v>
      </c>
      <c r="B140" s="28">
        <v>1</v>
      </c>
      <c r="C140" s="28" t="s">
        <v>110</v>
      </c>
      <c r="D140" s="30" t="s">
        <v>188</v>
      </c>
      <c r="E140" s="31">
        <v>0</v>
      </c>
      <c r="F140" s="31">
        <v>0</v>
      </c>
      <c r="G140" s="31">
        <v>0</v>
      </c>
      <c r="H140" s="31">
        <v>0</v>
      </c>
      <c r="I140" s="31">
        <v>0</v>
      </c>
      <c r="J140" s="32">
        <v>0</v>
      </c>
    </row>
    <row r="141" spans="1:10" ht="17.25" customHeight="1" thickBot="1">
      <c r="A141" s="33">
        <v>5</v>
      </c>
      <c r="B141" s="34">
        <v>2</v>
      </c>
      <c r="C141" s="34" t="s">
        <v>110</v>
      </c>
      <c r="D141" s="35" t="s">
        <v>189</v>
      </c>
      <c r="E141" s="36">
        <v>94370</v>
      </c>
      <c r="F141" s="36">
        <v>124370</v>
      </c>
      <c r="G141" s="36">
        <v>94370</v>
      </c>
      <c r="H141" s="36">
        <v>124370</v>
      </c>
      <c r="I141" s="36">
        <v>0</v>
      </c>
      <c r="J141" s="37">
        <v>0</v>
      </c>
    </row>
    <row r="143" spans="1:10" ht="16.5">
      <c r="A143" s="76" t="s">
        <v>90</v>
      </c>
      <c r="B143" s="76"/>
      <c r="C143" s="76"/>
      <c r="I143" s="77" t="s">
        <v>91</v>
      </c>
      <c r="J143" s="77"/>
    </row>
    <row r="144" spans="1:10" ht="16.5">
      <c r="A144" s="76" t="s">
        <v>92</v>
      </c>
      <c r="B144" s="76"/>
      <c r="C144" s="76"/>
      <c r="D144" s="78" t="s">
        <v>93</v>
      </c>
      <c r="E144" s="78"/>
      <c r="F144" s="78"/>
      <c r="G144" s="78"/>
      <c r="H144" s="78"/>
      <c r="I144" s="77" t="s">
        <v>94</v>
      </c>
      <c r="J144" s="77"/>
    </row>
    <row r="145" spans="5:10" ht="19.5">
      <c r="E145" s="79" t="s">
        <v>95</v>
      </c>
      <c r="F145" s="79"/>
      <c r="G145" s="79"/>
      <c r="H145" s="79"/>
      <c r="I145" s="80" t="s">
        <v>210</v>
      </c>
      <c r="J145" s="80"/>
    </row>
    <row r="146" spans="5:10" ht="17.25" thickBot="1">
      <c r="E146" s="71" t="s">
        <v>97</v>
      </c>
      <c r="F146" s="71"/>
      <c r="G146" s="71"/>
      <c r="H146" s="71"/>
      <c r="I146" s="72" t="s">
        <v>98</v>
      </c>
      <c r="J146" s="72"/>
    </row>
    <row r="147" spans="1:10" ht="18" customHeight="1">
      <c r="A147" s="73" t="s">
        <v>99</v>
      </c>
      <c r="B147" s="73"/>
      <c r="C147" s="73"/>
      <c r="D147" s="73"/>
      <c r="E147" s="74" t="s">
        <v>100</v>
      </c>
      <c r="F147" s="74"/>
      <c r="G147" s="74" t="s">
        <v>163</v>
      </c>
      <c r="H147" s="74"/>
      <c r="I147" s="75" t="s">
        <v>164</v>
      </c>
      <c r="J147" s="75"/>
    </row>
    <row r="148" spans="1:10" ht="16.5">
      <c r="A148" s="27" t="s">
        <v>103</v>
      </c>
      <c r="B148" s="28" t="s">
        <v>104</v>
      </c>
      <c r="C148" s="28" t="s">
        <v>105</v>
      </c>
      <c r="D148" s="28" t="s">
        <v>106</v>
      </c>
      <c r="E148" s="28" t="s">
        <v>107</v>
      </c>
      <c r="F148" s="28" t="s">
        <v>108</v>
      </c>
      <c r="G148" s="28" t="s">
        <v>107</v>
      </c>
      <c r="H148" s="28" t="s">
        <v>109</v>
      </c>
      <c r="I148" s="28" t="s">
        <v>107</v>
      </c>
      <c r="J148" s="29" t="s">
        <v>109</v>
      </c>
    </row>
    <row r="149" spans="1:10" ht="17.25" customHeight="1">
      <c r="A149" s="27">
        <v>8</v>
      </c>
      <c r="B149" s="28" t="s">
        <v>110</v>
      </c>
      <c r="C149" s="28" t="s">
        <v>110</v>
      </c>
      <c r="D149" s="30" t="s">
        <v>198</v>
      </c>
      <c r="E149" s="31">
        <v>75790</v>
      </c>
      <c r="F149" s="31">
        <v>795190</v>
      </c>
      <c r="G149" s="31">
        <v>75790</v>
      </c>
      <c r="H149" s="31">
        <v>168190</v>
      </c>
      <c r="I149" s="31">
        <v>0</v>
      </c>
      <c r="J149" s="32">
        <v>627000</v>
      </c>
    </row>
    <row r="150" spans="1:10" ht="17.25" customHeight="1">
      <c r="A150" s="27" t="s">
        <v>110</v>
      </c>
      <c r="B150" s="28" t="s">
        <v>110</v>
      </c>
      <c r="C150" s="28" t="s">
        <v>110</v>
      </c>
      <c r="D150" s="30" t="s">
        <v>211</v>
      </c>
      <c r="E150" s="31">
        <v>22392943</v>
      </c>
      <c r="F150" s="31">
        <v>189826323</v>
      </c>
      <c r="G150" s="31">
        <v>20693108</v>
      </c>
      <c r="H150" s="31">
        <v>149808232</v>
      </c>
      <c r="I150" s="31">
        <v>1699835</v>
      </c>
      <c r="J150" s="32">
        <v>40018091</v>
      </c>
    </row>
    <row r="151" spans="1:10" ht="17.25" customHeight="1">
      <c r="A151" s="27" t="s">
        <v>110</v>
      </c>
      <c r="B151" s="28" t="s">
        <v>110</v>
      </c>
      <c r="C151" s="28" t="s">
        <v>110</v>
      </c>
      <c r="D151" s="30" t="s">
        <v>212</v>
      </c>
      <c r="E151" s="31">
        <v>0</v>
      </c>
      <c r="F151" s="31">
        <v>0</v>
      </c>
      <c r="G151" s="31">
        <v>0</v>
      </c>
      <c r="H151" s="31">
        <v>0</v>
      </c>
      <c r="I151" s="31">
        <v>0</v>
      </c>
      <c r="J151" s="32">
        <v>0</v>
      </c>
    </row>
    <row r="152" spans="1:10" ht="17.25" customHeight="1">
      <c r="A152" s="27" t="s">
        <v>110</v>
      </c>
      <c r="B152" s="28" t="s">
        <v>110</v>
      </c>
      <c r="C152" s="28" t="s">
        <v>110</v>
      </c>
      <c r="D152" s="30" t="s">
        <v>213</v>
      </c>
      <c r="E152" s="31">
        <v>-2857683</v>
      </c>
      <c r="F152" s="31">
        <v>-5220700</v>
      </c>
      <c r="G152" s="31">
        <v>-2857683</v>
      </c>
      <c r="H152" s="31">
        <v>-5220700</v>
      </c>
      <c r="I152" s="31">
        <v>0</v>
      </c>
      <c r="J152" s="32">
        <v>0</v>
      </c>
    </row>
    <row r="153" spans="1:10" ht="17.25" customHeight="1">
      <c r="A153" s="27" t="s">
        <v>110</v>
      </c>
      <c r="B153" s="28" t="s">
        <v>110</v>
      </c>
      <c r="C153" s="28" t="s">
        <v>110</v>
      </c>
      <c r="D153" s="30" t="s">
        <v>214</v>
      </c>
      <c r="E153" s="31">
        <v>394722</v>
      </c>
      <c r="F153" s="31">
        <v>5569293</v>
      </c>
      <c r="G153" s="31">
        <v>394722</v>
      </c>
      <c r="H153" s="31">
        <v>5569293</v>
      </c>
      <c r="I153" s="31">
        <v>0</v>
      </c>
      <c r="J153" s="32">
        <v>0</v>
      </c>
    </row>
    <row r="154" spans="1:10" ht="17.25" customHeight="1">
      <c r="A154" s="27" t="s">
        <v>110</v>
      </c>
      <c r="B154" s="28" t="s">
        <v>110</v>
      </c>
      <c r="C154" s="28" t="s">
        <v>110</v>
      </c>
      <c r="D154" s="30" t="s">
        <v>215</v>
      </c>
      <c r="E154" s="31">
        <v>0</v>
      </c>
      <c r="F154" s="31">
        <v>33651</v>
      </c>
      <c r="G154" s="31">
        <v>0</v>
      </c>
      <c r="H154" s="31">
        <v>33651</v>
      </c>
      <c r="I154" s="31">
        <v>0</v>
      </c>
      <c r="J154" s="32">
        <v>0</v>
      </c>
    </row>
    <row r="155" spans="1:10" ht="17.25" customHeight="1">
      <c r="A155" s="27" t="s">
        <v>110</v>
      </c>
      <c r="B155" s="28" t="s">
        <v>110</v>
      </c>
      <c r="C155" s="28" t="s">
        <v>110</v>
      </c>
      <c r="D155" s="30" t="s">
        <v>216</v>
      </c>
      <c r="E155" s="31">
        <v>0</v>
      </c>
      <c r="F155" s="31">
        <v>50000</v>
      </c>
      <c r="G155" s="31">
        <v>0</v>
      </c>
      <c r="H155" s="31">
        <v>50000</v>
      </c>
      <c r="I155" s="31">
        <v>0</v>
      </c>
      <c r="J155" s="32">
        <v>0</v>
      </c>
    </row>
    <row r="156" spans="1:10" ht="17.25" customHeight="1">
      <c r="A156" s="27" t="s">
        <v>110</v>
      </c>
      <c r="B156" s="28" t="s">
        <v>110</v>
      </c>
      <c r="C156" s="28" t="s">
        <v>110</v>
      </c>
      <c r="D156" s="30" t="s">
        <v>217</v>
      </c>
      <c r="E156" s="31">
        <v>0</v>
      </c>
      <c r="F156" s="31">
        <v>0</v>
      </c>
      <c r="G156" s="31">
        <v>0</v>
      </c>
      <c r="H156" s="31">
        <v>0</v>
      </c>
      <c r="I156" s="31">
        <v>0</v>
      </c>
      <c r="J156" s="32">
        <v>0</v>
      </c>
    </row>
    <row r="157" spans="1:10" ht="17.25" customHeight="1">
      <c r="A157" s="27">
        <v>30</v>
      </c>
      <c r="B157" s="28" t="s">
        <v>110</v>
      </c>
      <c r="C157" s="28" t="s">
        <v>110</v>
      </c>
      <c r="D157" s="30" t="s">
        <v>218</v>
      </c>
      <c r="E157" s="31">
        <v>0</v>
      </c>
      <c r="F157" s="31">
        <v>0</v>
      </c>
      <c r="G157" s="31">
        <v>0</v>
      </c>
      <c r="H157" s="31">
        <v>0</v>
      </c>
      <c r="I157" s="31">
        <v>0</v>
      </c>
      <c r="J157" s="32">
        <v>0</v>
      </c>
    </row>
    <row r="158" spans="1:10" ht="17.25" customHeight="1">
      <c r="A158" s="27">
        <v>30</v>
      </c>
      <c r="B158" s="28">
        <v>1</v>
      </c>
      <c r="C158" s="28" t="s">
        <v>110</v>
      </c>
      <c r="D158" s="30" t="s">
        <v>219</v>
      </c>
      <c r="E158" s="31">
        <v>0</v>
      </c>
      <c r="F158" s="31">
        <v>0</v>
      </c>
      <c r="G158" s="31">
        <v>0</v>
      </c>
      <c r="H158" s="31">
        <v>0</v>
      </c>
      <c r="I158" s="31">
        <v>0</v>
      </c>
      <c r="J158" s="32">
        <v>0</v>
      </c>
    </row>
    <row r="159" spans="1:10" ht="17.25" customHeight="1">
      <c r="A159" s="27"/>
      <c r="B159" s="28"/>
      <c r="C159" s="28"/>
      <c r="D159" s="30"/>
      <c r="E159" s="31"/>
      <c r="F159" s="31"/>
      <c r="G159" s="31"/>
      <c r="H159" s="31"/>
      <c r="I159" s="31"/>
      <c r="J159" s="32"/>
    </row>
    <row r="160" spans="1:10" ht="17.25" customHeight="1">
      <c r="A160" s="27"/>
      <c r="B160" s="28"/>
      <c r="C160" s="28"/>
      <c r="D160" s="30"/>
      <c r="E160" s="31"/>
      <c r="F160" s="31"/>
      <c r="G160" s="31"/>
      <c r="H160" s="31"/>
      <c r="I160" s="31"/>
      <c r="J160" s="32"/>
    </row>
    <row r="161" spans="1:10" ht="17.25" customHeight="1">
      <c r="A161" s="27"/>
      <c r="B161" s="28"/>
      <c r="C161" s="28"/>
      <c r="D161" s="30"/>
      <c r="E161" s="31"/>
      <c r="F161" s="31"/>
      <c r="G161" s="31"/>
      <c r="H161" s="31"/>
      <c r="I161" s="31"/>
      <c r="J161" s="32"/>
    </row>
    <row r="162" spans="1:10" ht="17.25" customHeight="1">
      <c r="A162" s="27"/>
      <c r="B162" s="28"/>
      <c r="C162" s="28"/>
      <c r="D162" s="30"/>
      <c r="E162" s="31"/>
      <c r="F162" s="31"/>
      <c r="G162" s="31"/>
      <c r="H162" s="31"/>
      <c r="I162" s="31"/>
      <c r="J162" s="32"/>
    </row>
    <row r="163" spans="1:10" ht="17.25" customHeight="1">
      <c r="A163" s="27"/>
      <c r="B163" s="28"/>
      <c r="C163" s="28"/>
      <c r="D163" s="30"/>
      <c r="E163" s="31"/>
      <c r="F163" s="31"/>
      <c r="G163" s="31"/>
      <c r="H163" s="31"/>
      <c r="I163" s="31"/>
      <c r="J163" s="32"/>
    </row>
    <row r="164" spans="1:10" ht="17.25" customHeight="1">
      <c r="A164" s="27"/>
      <c r="B164" s="28"/>
      <c r="C164" s="28"/>
      <c r="D164" s="30"/>
      <c r="E164" s="31"/>
      <c r="F164" s="31"/>
      <c r="G164" s="31"/>
      <c r="H164" s="31"/>
      <c r="I164" s="31"/>
      <c r="J164" s="32"/>
    </row>
    <row r="165" spans="1:10" ht="17.25" customHeight="1">
      <c r="A165" s="27" t="s">
        <v>110</v>
      </c>
      <c r="B165" s="28" t="s">
        <v>110</v>
      </c>
      <c r="C165" s="28" t="s">
        <v>110</v>
      </c>
      <c r="D165" s="30" t="s">
        <v>220</v>
      </c>
      <c r="E165" s="31">
        <v>19929982</v>
      </c>
      <c r="F165" s="31">
        <v>190258567</v>
      </c>
      <c r="G165" s="31"/>
      <c r="H165" s="31"/>
      <c r="I165" s="31"/>
      <c r="J165" s="32"/>
    </row>
    <row r="166" spans="1:10" ht="17.25" customHeight="1">
      <c r="A166" s="27" t="s">
        <v>110</v>
      </c>
      <c r="B166" s="28" t="s">
        <v>110</v>
      </c>
      <c r="C166" s="28" t="s">
        <v>110</v>
      </c>
      <c r="D166" s="30" t="s">
        <v>221</v>
      </c>
      <c r="E166" s="31">
        <v>157693844</v>
      </c>
      <c r="F166" s="31">
        <v>157693844</v>
      </c>
      <c r="G166" s="31"/>
      <c r="H166" s="31"/>
      <c r="I166" s="31"/>
      <c r="J166" s="32"/>
    </row>
    <row r="167" spans="1:10" ht="17.25" customHeight="1">
      <c r="A167" s="27" t="s">
        <v>110</v>
      </c>
      <c r="B167" s="28" t="s">
        <v>110</v>
      </c>
      <c r="C167" s="28" t="s">
        <v>110</v>
      </c>
      <c r="D167" s="30" t="s">
        <v>222</v>
      </c>
      <c r="E167" s="31">
        <v>177623826</v>
      </c>
      <c r="F167" s="31">
        <v>347952411</v>
      </c>
      <c r="G167" s="31"/>
      <c r="H167" s="31"/>
      <c r="I167" s="31"/>
      <c r="J167" s="32"/>
    </row>
    <row r="168" spans="1:10" ht="17.25" customHeight="1">
      <c r="A168" s="27" t="s">
        <v>110</v>
      </c>
      <c r="B168" s="28" t="s">
        <v>110</v>
      </c>
      <c r="C168" s="28" t="s">
        <v>110</v>
      </c>
      <c r="D168" s="30" t="s">
        <v>223</v>
      </c>
      <c r="E168" s="31">
        <v>37258</v>
      </c>
      <c r="F168" s="31">
        <v>0</v>
      </c>
      <c r="G168" s="31"/>
      <c r="H168" s="31"/>
      <c r="I168" s="31"/>
      <c r="J168" s="32"/>
    </row>
    <row r="169" spans="1:10" ht="17.25" customHeight="1">
      <c r="A169" s="27" t="s">
        <v>110</v>
      </c>
      <c r="B169" s="28" t="s">
        <v>110</v>
      </c>
      <c r="C169" s="28" t="s">
        <v>110</v>
      </c>
      <c r="D169" s="30" t="s">
        <v>224</v>
      </c>
      <c r="E169" s="31">
        <v>157731102</v>
      </c>
      <c r="F169" s="31">
        <v>0</v>
      </c>
      <c r="G169" s="31"/>
      <c r="H169" s="31"/>
      <c r="I169" s="31"/>
      <c r="J169" s="32"/>
    </row>
    <row r="170" spans="1:10" ht="17.25" customHeight="1">
      <c r="A170" s="27" t="s">
        <v>110</v>
      </c>
      <c r="B170" s="28" t="s">
        <v>110</v>
      </c>
      <c r="C170" s="28" t="s">
        <v>110</v>
      </c>
      <c r="D170" s="30" t="s">
        <v>159</v>
      </c>
      <c r="E170" s="31">
        <v>261079000</v>
      </c>
      <c r="F170" s="31">
        <v>0</v>
      </c>
      <c r="G170" s="31"/>
      <c r="H170" s="31"/>
      <c r="I170" s="31"/>
      <c r="J170" s="32"/>
    </row>
    <row r="171" spans="1:10" ht="17.25" customHeight="1">
      <c r="A171" s="27" t="s">
        <v>110</v>
      </c>
      <c r="B171" s="28" t="s">
        <v>110</v>
      </c>
      <c r="C171" s="28" t="s">
        <v>110</v>
      </c>
      <c r="D171" s="30" t="s">
        <v>160</v>
      </c>
      <c r="E171" s="31">
        <v>17558342</v>
      </c>
      <c r="F171" s="31">
        <v>0</v>
      </c>
      <c r="G171" s="31"/>
      <c r="H171" s="31"/>
      <c r="I171" s="31"/>
      <c r="J171" s="32"/>
    </row>
    <row r="172" spans="1:10" ht="17.25" customHeight="1" thickBot="1">
      <c r="A172" s="33" t="s">
        <v>110</v>
      </c>
      <c r="B172" s="34" t="s">
        <v>110</v>
      </c>
      <c r="C172" s="34" t="s">
        <v>110</v>
      </c>
      <c r="D172" s="35" t="s">
        <v>161</v>
      </c>
      <c r="E172" s="36">
        <v>175582443</v>
      </c>
      <c r="F172" s="36">
        <v>0</v>
      </c>
      <c r="G172" s="36"/>
      <c r="H172" s="36"/>
      <c r="I172" s="36"/>
      <c r="J172" s="37"/>
    </row>
    <row r="173" ht="16.5">
      <c r="A173" s="38" t="s">
        <v>225</v>
      </c>
    </row>
    <row r="174" spans="1:9" ht="16.5">
      <c r="A174" s="38" t="s">
        <v>226</v>
      </c>
      <c r="I174" t="s">
        <v>227</v>
      </c>
    </row>
    <row r="175" ht="16.5">
      <c r="A175" s="39" t="s">
        <v>228</v>
      </c>
    </row>
    <row r="176" ht="16.5">
      <c r="A176" s="39"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4.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76" t="s">
        <v>90</v>
      </c>
      <c r="B1" s="76"/>
      <c r="C1" s="76"/>
      <c r="I1" s="77" t="s">
        <v>91</v>
      </c>
      <c r="J1" s="77"/>
    </row>
    <row r="2" spans="1:10" ht="16.5">
      <c r="A2" s="76" t="s">
        <v>92</v>
      </c>
      <c r="B2" s="76"/>
      <c r="C2" s="76"/>
      <c r="D2" s="78" t="s">
        <v>93</v>
      </c>
      <c r="E2" s="78"/>
      <c r="F2" s="78"/>
      <c r="G2" s="78"/>
      <c r="H2" s="78"/>
      <c r="I2" s="77" t="s">
        <v>94</v>
      </c>
      <c r="J2" s="77"/>
    </row>
    <row r="3" spans="5:10" ht="19.5">
      <c r="E3" s="79" t="s">
        <v>95</v>
      </c>
      <c r="F3" s="79"/>
      <c r="G3" s="79"/>
      <c r="H3" s="79"/>
      <c r="I3" s="80" t="s">
        <v>96</v>
      </c>
      <c r="J3" s="80"/>
    </row>
    <row r="4" spans="5:10" ht="17.25" thickBot="1">
      <c r="E4" s="71" t="s">
        <v>230</v>
      </c>
      <c r="F4" s="71"/>
      <c r="G4" s="71"/>
      <c r="H4" s="71"/>
      <c r="I4" s="72" t="s">
        <v>98</v>
      </c>
      <c r="J4" s="72"/>
    </row>
    <row r="5" spans="1:10" ht="18" customHeight="1">
      <c r="A5" s="73" t="s">
        <v>99</v>
      </c>
      <c r="B5" s="73"/>
      <c r="C5" s="73"/>
      <c r="D5" s="73"/>
      <c r="E5" s="74" t="s">
        <v>100</v>
      </c>
      <c r="F5" s="74"/>
      <c r="G5" s="74" t="s">
        <v>101</v>
      </c>
      <c r="H5" s="74"/>
      <c r="I5" s="75" t="s">
        <v>102</v>
      </c>
      <c r="J5" s="75"/>
    </row>
    <row r="6" spans="1:10" ht="16.5">
      <c r="A6" s="27" t="s">
        <v>103</v>
      </c>
      <c r="B6" s="28" t="s">
        <v>104</v>
      </c>
      <c r="C6" s="28" t="s">
        <v>105</v>
      </c>
      <c r="D6" s="28" t="s">
        <v>106</v>
      </c>
      <c r="E6" s="28" t="s">
        <v>107</v>
      </c>
      <c r="F6" s="28" t="s">
        <v>108</v>
      </c>
      <c r="G6" s="28" t="s">
        <v>107</v>
      </c>
      <c r="H6" s="28" t="s">
        <v>109</v>
      </c>
      <c r="I6" s="28" t="s">
        <v>107</v>
      </c>
      <c r="J6" s="29" t="s">
        <v>109</v>
      </c>
    </row>
    <row r="7" spans="1:10" ht="17.25" customHeight="1">
      <c r="A7" s="27" t="s">
        <v>110</v>
      </c>
      <c r="B7" s="28" t="s">
        <v>110</v>
      </c>
      <c r="C7" s="28" t="s">
        <v>110</v>
      </c>
      <c r="D7" s="30" t="s">
        <v>111</v>
      </c>
      <c r="E7" s="31">
        <v>26026547</v>
      </c>
      <c r="F7" s="31">
        <v>237730343</v>
      </c>
      <c r="G7" s="31">
        <v>24867467</v>
      </c>
      <c r="H7" s="31">
        <v>214935725</v>
      </c>
      <c r="I7" s="31">
        <v>1159080</v>
      </c>
      <c r="J7" s="32">
        <v>22794618</v>
      </c>
    </row>
    <row r="8" spans="1:10" ht="17.25" customHeight="1">
      <c r="A8" s="27">
        <v>1</v>
      </c>
      <c r="B8" s="28" t="s">
        <v>110</v>
      </c>
      <c r="C8" s="28" t="s">
        <v>110</v>
      </c>
      <c r="D8" s="30" t="s">
        <v>112</v>
      </c>
      <c r="E8" s="31">
        <v>14252648</v>
      </c>
      <c r="F8" s="31">
        <v>130179675</v>
      </c>
      <c r="G8" s="31">
        <v>14252648</v>
      </c>
      <c r="H8" s="31">
        <v>130179675</v>
      </c>
      <c r="I8" s="31">
        <v>0</v>
      </c>
      <c r="J8" s="32">
        <v>0</v>
      </c>
    </row>
    <row r="9" spans="1:10" ht="17.25" customHeight="1">
      <c r="A9" s="27">
        <v>1</v>
      </c>
      <c r="B9" s="28">
        <v>1</v>
      </c>
      <c r="C9" s="28" t="s">
        <v>110</v>
      </c>
      <c r="D9" s="30" t="s">
        <v>113</v>
      </c>
      <c r="E9" s="31">
        <v>33364</v>
      </c>
      <c r="F9" s="31">
        <v>2670140</v>
      </c>
      <c r="G9" s="31">
        <v>33364</v>
      </c>
      <c r="H9" s="31">
        <v>2670140</v>
      </c>
      <c r="I9" s="31">
        <v>0</v>
      </c>
      <c r="J9" s="32">
        <v>0</v>
      </c>
    </row>
    <row r="10" spans="1:10" ht="17.25" customHeight="1">
      <c r="A10" s="27">
        <v>1</v>
      </c>
      <c r="B10" s="28">
        <v>2</v>
      </c>
      <c r="C10" s="28" t="s">
        <v>110</v>
      </c>
      <c r="D10" s="30" t="s">
        <v>114</v>
      </c>
      <c r="E10" s="31">
        <v>67307</v>
      </c>
      <c r="F10" s="31">
        <v>427397</v>
      </c>
      <c r="G10" s="31">
        <v>67307</v>
      </c>
      <c r="H10" s="31">
        <v>427397</v>
      </c>
      <c r="I10" s="31">
        <v>0</v>
      </c>
      <c r="J10" s="32">
        <v>0</v>
      </c>
    </row>
    <row r="11" spans="1:10" ht="17.25" customHeight="1">
      <c r="A11" s="27">
        <v>1</v>
      </c>
      <c r="B11" s="28">
        <v>4</v>
      </c>
      <c r="C11" s="28" t="s">
        <v>110</v>
      </c>
      <c r="D11" s="30" t="s">
        <v>115</v>
      </c>
      <c r="E11" s="31">
        <v>29526</v>
      </c>
      <c r="F11" s="31">
        <v>207488</v>
      </c>
      <c r="G11" s="31">
        <v>29526</v>
      </c>
      <c r="H11" s="31">
        <v>207488</v>
      </c>
      <c r="I11" s="31">
        <v>0</v>
      </c>
      <c r="J11" s="32">
        <v>0</v>
      </c>
    </row>
    <row r="12" spans="1:10" ht="17.25" customHeight="1">
      <c r="A12" s="27">
        <v>1</v>
      </c>
      <c r="B12" s="28">
        <v>5</v>
      </c>
      <c r="C12" s="28" t="s">
        <v>110</v>
      </c>
      <c r="D12" s="30" t="s">
        <v>116</v>
      </c>
      <c r="E12" s="31">
        <v>0</v>
      </c>
      <c r="F12" s="31">
        <v>1102254</v>
      </c>
      <c r="G12" s="31">
        <v>0</v>
      </c>
      <c r="H12" s="31">
        <v>1102254</v>
      </c>
      <c r="I12" s="31">
        <v>0</v>
      </c>
      <c r="J12" s="32">
        <v>0</v>
      </c>
    </row>
    <row r="13" spans="1:10" ht="17.25" customHeight="1">
      <c r="A13" s="27">
        <v>1</v>
      </c>
      <c r="B13" s="28">
        <v>6</v>
      </c>
      <c r="C13" s="28" t="s">
        <v>110</v>
      </c>
      <c r="D13" s="30" t="s">
        <v>117</v>
      </c>
      <c r="E13" s="31">
        <v>3751020</v>
      </c>
      <c r="F13" s="31">
        <v>4847481</v>
      </c>
      <c r="G13" s="31">
        <v>3751020</v>
      </c>
      <c r="H13" s="31">
        <v>4847481</v>
      </c>
      <c r="I13" s="31">
        <v>0</v>
      </c>
      <c r="J13" s="32">
        <v>0</v>
      </c>
    </row>
    <row r="14" spans="1:10" ht="17.25" customHeight="1">
      <c r="A14" s="27">
        <v>1</v>
      </c>
      <c r="B14" s="28">
        <v>6</v>
      </c>
      <c r="C14" s="28">
        <v>1</v>
      </c>
      <c r="D14" s="30" t="s">
        <v>118</v>
      </c>
      <c r="E14" s="31">
        <v>0</v>
      </c>
      <c r="F14" s="31">
        <v>0</v>
      </c>
      <c r="G14" s="31">
        <v>0</v>
      </c>
      <c r="H14" s="31">
        <v>0</v>
      </c>
      <c r="I14" s="31">
        <v>0</v>
      </c>
      <c r="J14" s="32">
        <v>0</v>
      </c>
    </row>
    <row r="15" spans="1:10" ht="17.25" customHeight="1">
      <c r="A15" s="27">
        <v>1</v>
      </c>
      <c r="B15" s="28">
        <v>6</v>
      </c>
      <c r="C15" s="28">
        <v>2</v>
      </c>
      <c r="D15" s="30" t="s">
        <v>119</v>
      </c>
      <c r="E15" s="31">
        <v>3751020</v>
      </c>
      <c r="F15" s="31">
        <v>4847481</v>
      </c>
      <c r="G15" s="31">
        <v>3751020</v>
      </c>
      <c r="H15" s="31">
        <v>4847481</v>
      </c>
      <c r="I15" s="31">
        <v>0</v>
      </c>
      <c r="J15" s="32">
        <v>0</v>
      </c>
    </row>
    <row r="16" spans="1:10" ht="17.25" customHeight="1">
      <c r="A16" s="27">
        <v>1</v>
      </c>
      <c r="B16" s="28">
        <v>7</v>
      </c>
      <c r="C16" s="28" t="s">
        <v>110</v>
      </c>
      <c r="D16" s="30" t="s">
        <v>120</v>
      </c>
      <c r="E16" s="31">
        <v>10371431</v>
      </c>
      <c r="F16" s="31">
        <v>120924915</v>
      </c>
      <c r="G16" s="31">
        <v>10371431</v>
      </c>
      <c r="H16" s="31">
        <v>120924915</v>
      </c>
      <c r="I16" s="31">
        <v>0</v>
      </c>
      <c r="J16" s="32">
        <v>0</v>
      </c>
    </row>
    <row r="17" spans="1:10" ht="17.25" customHeight="1">
      <c r="A17" s="27">
        <v>1</v>
      </c>
      <c r="B17" s="28">
        <v>8</v>
      </c>
      <c r="C17" s="28" t="s">
        <v>110</v>
      </c>
      <c r="D17" s="30" t="s">
        <v>121</v>
      </c>
      <c r="E17" s="31">
        <v>0</v>
      </c>
      <c r="F17" s="31">
        <v>0</v>
      </c>
      <c r="G17" s="31">
        <v>0</v>
      </c>
      <c r="H17" s="31">
        <v>0</v>
      </c>
      <c r="I17" s="31">
        <v>0</v>
      </c>
      <c r="J17" s="32">
        <v>0</v>
      </c>
    </row>
    <row r="18" spans="1:10" ht="17.25" customHeight="1">
      <c r="A18" s="27">
        <v>2</v>
      </c>
      <c r="B18" s="28" t="s">
        <v>110</v>
      </c>
      <c r="C18" s="28" t="s">
        <v>110</v>
      </c>
      <c r="D18" s="30" t="s">
        <v>122</v>
      </c>
      <c r="E18" s="31">
        <v>0</v>
      </c>
      <c r="F18" s="31">
        <v>0</v>
      </c>
      <c r="G18" s="31">
        <v>0</v>
      </c>
      <c r="H18" s="31">
        <v>0</v>
      </c>
      <c r="I18" s="31">
        <v>0</v>
      </c>
      <c r="J18" s="32">
        <v>0</v>
      </c>
    </row>
    <row r="19" spans="1:10" ht="17.25" customHeight="1">
      <c r="A19" s="27">
        <v>3</v>
      </c>
      <c r="B19" s="28" t="s">
        <v>110</v>
      </c>
      <c r="C19" s="28" t="s">
        <v>110</v>
      </c>
      <c r="D19" s="30" t="s">
        <v>123</v>
      </c>
      <c r="E19" s="31">
        <v>432639</v>
      </c>
      <c r="F19" s="31">
        <v>804743</v>
      </c>
      <c r="G19" s="31">
        <v>432639</v>
      </c>
      <c r="H19" s="31">
        <v>804743</v>
      </c>
      <c r="I19" s="31">
        <v>0</v>
      </c>
      <c r="J19" s="32">
        <v>0</v>
      </c>
    </row>
    <row r="20" spans="1:10" ht="17.25" customHeight="1">
      <c r="A20" s="27">
        <v>4</v>
      </c>
      <c r="B20" s="28" t="s">
        <v>110</v>
      </c>
      <c r="C20" s="28" t="s">
        <v>110</v>
      </c>
      <c r="D20" s="30" t="s">
        <v>124</v>
      </c>
      <c r="E20" s="31">
        <v>246490</v>
      </c>
      <c r="F20" s="31">
        <v>4533463</v>
      </c>
      <c r="G20" s="31">
        <v>246490</v>
      </c>
      <c r="H20" s="31">
        <v>4533463</v>
      </c>
      <c r="I20" s="31">
        <v>0</v>
      </c>
      <c r="J20" s="32">
        <v>0</v>
      </c>
    </row>
    <row r="21" spans="1:10" ht="17.25" customHeight="1">
      <c r="A21" s="27">
        <v>5</v>
      </c>
      <c r="B21" s="28" t="s">
        <v>110</v>
      </c>
      <c r="C21" s="28" t="s">
        <v>110</v>
      </c>
      <c r="D21" s="30" t="s">
        <v>125</v>
      </c>
      <c r="E21" s="31">
        <v>0</v>
      </c>
      <c r="F21" s="31">
        <v>0</v>
      </c>
      <c r="G21" s="31">
        <v>0</v>
      </c>
      <c r="H21" s="31">
        <v>0</v>
      </c>
      <c r="I21" s="31">
        <v>0</v>
      </c>
      <c r="J21" s="32">
        <v>0</v>
      </c>
    </row>
    <row r="22" spans="1:10" ht="17.25" customHeight="1">
      <c r="A22" s="27">
        <v>6</v>
      </c>
      <c r="B22" s="28" t="s">
        <v>110</v>
      </c>
      <c r="C22" s="28" t="s">
        <v>110</v>
      </c>
      <c r="D22" s="30" t="s">
        <v>126</v>
      </c>
      <c r="E22" s="31">
        <v>52091</v>
      </c>
      <c r="F22" s="31">
        <v>1168306</v>
      </c>
      <c r="G22" s="31">
        <v>52091</v>
      </c>
      <c r="H22" s="31">
        <v>1168306</v>
      </c>
      <c r="I22" s="31">
        <v>0</v>
      </c>
      <c r="J22" s="32">
        <v>0</v>
      </c>
    </row>
    <row r="23" spans="1:10" ht="17.25" customHeight="1">
      <c r="A23" s="27">
        <v>6</v>
      </c>
      <c r="B23" s="28">
        <v>1</v>
      </c>
      <c r="C23" s="28" t="s">
        <v>110</v>
      </c>
      <c r="D23" s="30" t="s">
        <v>127</v>
      </c>
      <c r="E23" s="31">
        <v>52091</v>
      </c>
      <c r="F23" s="31">
        <v>1134080</v>
      </c>
      <c r="G23" s="31">
        <v>52091</v>
      </c>
      <c r="H23" s="31">
        <v>1134080</v>
      </c>
      <c r="I23" s="31">
        <v>0</v>
      </c>
      <c r="J23" s="32">
        <v>0</v>
      </c>
    </row>
    <row r="24" spans="1:10" ht="17.25" customHeight="1">
      <c r="A24" s="27">
        <v>6</v>
      </c>
      <c r="B24" s="28">
        <v>5</v>
      </c>
      <c r="C24" s="28" t="s">
        <v>110</v>
      </c>
      <c r="D24" s="30" t="s">
        <v>128</v>
      </c>
      <c r="E24" s="31">
        <v>0</v>
      </c>
      <c r="F24" s="31">
        <v>34226</v>
      </c>
      <c r="G24" s="31">
        <v>0</v>
      </c>
      <c r="H24" s="31">
        <v>34226</v>
      </c>
      <c r="I24" s="31">
        <v>0</v>
      </c>
      <c r="J24" s="32">
        <v>0</v>
      </c>
    </row>
    <row r="25" spans="1:10" ht="17.25" customHeight="1">
      <c r="A25" s="27">
        <v>7</v>
      </c>
      <c r="B25" s="28" t="s">
        <v>110</v>
      </c>
      <c r="C25" s="28" t="s">
        <v>110</v>
      </c>
      <c r="D25" s="30" t="s">
        <v>129</v>
      </c>
      <c r="E25" s="31">
        <v>0</v>
      </c>
      <c r="F25" s="31">
        <v>0</v>
      </c>
      <c r="G25" s="31">
        <v>0</v>
      </c>
      <c r="H25" s="31">
        <v>0</v>
      </c>
      <c r="I25" s="31">
        <v>0</v>
      </c>
      <c r="J25" s="32">
        <v>0</v>
      </c>
    </row>
    <row r="26" spans="1:10" ht="17.25" customHeight="1">
      <c r="A26" s="27">
        <v>7</v>
      </c>
      <c r="B26" s="28">
        <v>1</v>
      </c>
      <c r="C26" s="28" t="s">
        <v>110</v>
      </c>
      <c r="D26" s="30" t="s">
        <v>130</v>
      </c>
      <c r="E26" s="31">
        <v>0</v>
      </c>
      <c r="F26" s="31">
        <v>0</v>
      </c>
      <c r="G26" s="31">
        <v>0</v>
      </c>
      <c r="H26" s="31">
        <v>0</v>
      </c>
      <c r="I26" s="31">
        <v>0</v>
      </c>
      <c r="J26" s="32">
        <v>0</v>
      </c>
    </row>
    <row r="27" spans="1:10" ht="17.25" customHeight="1">
      <c r="A27" s="27">
        <v>7</v>
      </c>
      <c r="B27" s="28">
        <v>2</v>
      </c>
      <c r="C27" s="28" t="s">
        <v>110</v>
      </c>
      <c r="D27" s="30" t="s">
        <v>131</v>
      </c>
      <c r="E27" s="31">
        <v>0</v>
      </c>
      <c r="F27" s="31">
        <v>0</v>
      </c>
      <c r="G27" s="31">
        <v>0</v>
      </c>
      <c r="H27" s="31">
        <v>0</v>
      </c>
      <c r="I27" s="31">
        <v>0</v>
      </c>
      <c r="J27" s="32">
        <v>0</v>
      </c>
    </row>
    <row r="28" spans="1:10" ht="17.25" customHeight="1" thickBot="1">
      <c r="A28" s="33">
        <v>7</v>
      </c>
      <c r="B28" s="34">
        <v>3</v>
      </c>
      <c r="C28" s="34" t="s">
        <v>110</v>
      </c>
      <c r="D28" s="35" t="s">
        <v>132</v>
      </c>
      <c r="E28" s="36">
        <v>0</v>
      </c>
      <c r="F28" s="36">
        <v>0</v>
      </c>
      <c r="G28" s="36">
        <v>0</v>
      </c>
      <c r="H28" s="36">
        <v>0</v>
      </c>
      <c r="I28" s="36">
        <v>0</v>
      </c>
      <c r="J28" s="37">
        <v>0</v>
      </c>
    </row>
    <row r="30" spans="1:10" ht="16.5">
      <c r="A30" s="76" t="s">
        <v>90</v>
      </c>
      <c r="B30" s="76"/>
      <c r="C30" s="76"/>
      <c r="I30" s="77" t="s">
        <v>91</v>
      </c>
      <c r="J30" s="77"/>
    </row>
    <row r="31" spans="1:10" ht="16.5">
      <c r="A31" s="76" t="s">
        <v>92</v>
      </c>
      <c r="B31" s="76"/>
      <c r="C31" s="76"/>
      <c r="D31" s="78" t="s">
        <v>93</v>
      </c>
      <c r="E31" s="78"/>
      <c r="F31" s="78"/>
      <c r="G31" s="78"/>
      <c r="H31" s="78"/>
      <c r="I31" s="77" t="s">
        <v>94</v>
      </c>
      <c r="J31" s="77"/>
    </row>
    <row r="32" spans="5:10" ht="19.5">
      <c r="E32" s="79" t="s">
        <v>95</v>
      </c>
      <c r="F32" s="79"/>
      <c r="G32" s="79"/>
      <c r="H32" s="79"/>
      <c r="I32" s="80" t="s">
        <v>133</v>
      </c>
      <c r="J32" s="80"/>
    </row>
    <row r="33" spans="5:10" ht="17.25" thickBot="1">
      <c r="E33" s="71" t="s">
        <v>230</v>
      </c>
      <c r="F33" s="71"/>
      <c r="G33" s="71"/>
      <c r="H33" s="71"/>
      <c r="I33" s="72" t="s">
        <v>98</v>
      </c>
      <c r="J33" s="72"/>
    </row>
    <row r="34" spans="1:10" ht="18" customHeight="1">
      <c r="A34" s="73" t="s">
        <v>99</v>
      </c>
      <c r="B34" s="73"/>
      <c r="C34" s="73"/>
      <c r="D34" s="73"/>
      <c r="E34" s="74" t="s">
        <v>100</v>
      </c>
      <c r="F34" s="74"/>
      <c r="G34" s="74" t="s">
        <v>101</v>
      </c>
      <c r="H34" s="74"/>
      <c r="I34" s="75" t="s">
        <v>102</v>
      </c>
      <c r="J34" s="75"/>
    </row>
    <row r="35" spans="1:10" ht="16.5">
      <c r="A35" s="27" t="s">
        <v>103</v>
      </c>
      <c r="B35" s="28" t="s">
        <v>104</v>
      </c>
      <c r="C35" s="28" t="s">
        <v>105</v>
      </c>
      <c r="D35" s="28" t="s">
        <v>106</v>
      </c>
      <c r="E35" s="28" t="s">
        <v>107</v>
      </c>
      <c r="F35" s="28" t="s">
        <v>108</v>
      </c>
      <c r="G35" s="28" t="s">
        <v>107</v>
      </c>
      <c r="H35" s="28" t="s">
        <v>109</v>
      </c>
      <c r="I35" s="28" t="s">
        <v>107</v>
      </c>
      <c r="J35" s="29" t="s">
        <v>109</v>
      </c>
    </row>
    <row r="36" spans="1:10" ht="17.25" customHeight="1">
      <c r="A36" s="27">
        <v>8</v>
      </c>
      <c r="B36" s="28" t="s">
        <v>110</v>
      </c>
      <c r="C36" s="28" t="s">
        <v>110</v>
      </c>
      <c r="D36" s="30" t="s">
        <v>134</v>
      </c>
      <c r="E36" s="31">
        <v>10673477</v>
      </c>
      <c r="F36" s="31">
        <v>96627728</v>
      </c>
      <c r="G36" s="31">
        <v>9514397</v>
      </c>
      <c r="H36" s="31">
        <v>73833110</v>
      </c>
      <c r="I36" s="31">
        <v>1159080</v>
      </c>
      <c r="J36" s="32">
        <v>22794618</v>
      </c>
    </row>
    <row r="37" spans="1:10" ht="17.25" customHeight="1">
      <c r="A37" s="27">
        <v>8</v>
      </c>
      <c r="B37" s="28">
        <v>1</v>
      </c>
      <c r="C37" s="28" t="s">
        <v>110</v>
      </c>
      <c r="D37" s="30" t="s">
        <v>135</v>
      </c>
      <c r="E37" s="31">
        <v>10673477</v>
      </c>
      <c r="F37" s="31">
        <v>96627728</v>
      </c>
      <c r="G37" s="31">
        <v>9514397</v>
      </c>
      <c r="H37" s="31">
        <v>73833110</v>
      </c>
      <c r="I37" s="31">
        <v>1159080</v>
      </c>
      <c r="J37" s="32">
        <v>22794618</v>
      </c>
    </row>
    <row r="38" spans="1:10" ht="17.25" customHeight="1">
      <c r="A38" s="27">
        <v>8</v>
      </c>
      <c r="B38" s="28">
        <v>2</v>
      </c>
      <c r="C38" s="28" t="s">
        <v>110</v>
      </c>
      <c r="D38" s="30" t="s">
        <v>136</v>
      </c>
      <c r="E38" s="31">
        <v>0</v>
      </c>
      <c r="F38" s="31">
        <v>0</v>
      </c>
      <c r="G38" s="31">
        <v>0</v>
      </c>
      <c r="H38" s="31">
        <v>0</v>
      </c>
      <c r="I38" s="31">
        <v>0</v>
      </c>
      <c r="J38" s="32">
        <v>0</v>
      </c>
    </row>
    <row r="39" spans="1:10" ht="17.25" customHeight="1">
      <c r="A39" s="27">
        <v>9</v>
      </c>
      <c r="B39" s="28" t="s">
        <v>110</v>
      </c>
      <c r="C39" s="28" t="s">
        <v>110</v>
      </c>
      <c r="D39" s="30" t="s">
        <v>137</v>
      </c>
      <c r="E39" s="31">
        <v>0</v>
      </c>
      <c r="F39" s="31">
        <v>3000</v>
      </c>
      <c r="G39" s="31">
        <v>0</v>
      </c>
      <c r="H39" s="31">
        <v>3000</v>
      </c>
      <c r="I39" s="31">
        <v>0</v>
      </c>
      <c r="J39" s="32">
        <v>0</v>
      </c>
    </row>
    <row r="40" spans="1:10" ht="17.25" customHeight="1">
      <c r="A40" s="27">
        <v>10</v>
      </c>
      <c r="B40" s="28" t="s">
        <v>110</v>
      </c>
      <c r="C40" s="28" t="s">
        <v>110</v>
      </c>
      <c r="D40" s="30" t="s">
        <v>138</v>
      </c>
      <c r="E40" s="31">
        <v>0</v>
      </c>
      <c r="F40" s="31">
        <v>0</v>
      </c>
      <c r="G40" s="31">
        <v>0</v>
      </c>
      <c r="H40" s="31">
        <v>0</v>
      </c>
      <c r="I40" s="31">
        <v>0</v>
      </c>
      <c r="J40" s="32">
        <v>0</v>
      </c>
    </row>
    <row r="41" spans="1:10" ht="17.25" customHeight="1">
      <c r="A41" s="27">
        <v>11</v>
      </c>
      <c r="B41" s="28" t="s">
        <v>110</v>
      </c>
      <c r="C41" s="28" t="s">
        <v>110</v>
      </c>
      <c r="D41" s="30" t="s">
        <v>139</v>
      </c>
      <c r="E41" s="31">
        <v>369202</v>
      </c>
      <c r="F41" s="31">
        <v>4413428</v>
      </c>
      <c r="G41" s="31">
        <v>369202</v>
      </c>
      <c r="H41" s="31">
        <v>4413428</v>
      </c>
      <c r="I41" s="31">
        <v>0</v>
      </c>
      <c r="J41" s="32">
        <v>0</v>
      </c>
    </row>
    <row r="42" spans="1:10" ht="17.25" customHeight="1">
      <c r="A42" s="27" t="s">
        <v>110</v>
      </c>
      <c r="B42" s="28" t="s">
        <v>110</v>
      </c>
      <c r="C42" s="28" t="s">
        <v>110</v>
      </c>
      <c r="D42" s="30" t="s">
        <v>140</v>
      </c>
      <c r="E42" s="31">
        <v>0</v>
      </c>
      <c r="F42" s="31">
        <v>0</v>
      </c>
      <c r="G42" s="31">
        <v>0</v>
      </c>
      <c r="H42" s="31">
        <v>0</v>
      </c>
      <c r="I42" s="31">
        <v>0</v>
      </c>
      <c r="J42" s="32">
        <v>0</v>
      </c>
    </row>
    <row r="43" spans="1:10" ht="17.25" customHeight="1">
      <c r="A43" s="27">
        <v>6</v>
      </c>
      <c r="B43" s="28" t="s">
        <v>110</v>
      </c>
      <c r="C43" s="28" t="s">
        <v>110</v>
      </c>
      <c r="D43" s="30" t="s">
        <v>141</v>
      </c>
      <c r="E43" s="31">
        <v>0</v>
      </c>
      <c r="F43" s="31">
        <v>0</v>
      </c>
      <c r="G43" s="31">
        <v>0</v>
      </c>
      <c r="H43" s="31">
        <v>0</v>
      </c>
      <c r="I43" s="31">
        <v>0</v>
      </c>
      <c r="J43" s="32">
        <v>0</v>
      </c>
    </row>
    <row r="44" spans="1:10" ht="17.25" customHeight="1">
      <c r="A44" s="27">
        <v>6</v>
      </c>
      <c r="B44" s="28">
        <v>2</v>
      </c>
      <c r="C44" s="28" t="s">
        <v>110</v>
      </c>
      <c r="D44" s="30" t="s">
        <v>142</v>
      </c>
      <c r="E44" s="31">
        <v>0</v>
      </c>
      <c r="F44" s="31">
        <v>0</v>
      </c>
      <c r="G44" s="31">
        <v>0</v>
      </c>
      <c r="H44" s="31">
        <v>0</v>
      </c>
      <c r="I44" s="31">
        <v>0</v>
      </c>
      <c r="J44" s="32">
        <v>0</v>
      </c>
    </row>
    <row r="45" spans="1:10" ht="17.25" customHeight="1">
      <c r="A45" s="27">
        <v>6</v>
      </c>
      <c r="B45" s="28">
        <v>3</v>
      </c>
      <c r="C45" s="28" t="s">
        <v>110</v>
      </c>
      <c r="D45" s="30" t="s">
        <v>143</v>
      </c>
      <c r="E45" s="31">
        <v>0</v>
      </c>
      <c r="F45" s="31">
        <v>0</v>
      </c>
      <c r="G45" s="31">
        <v>0</v>
      </c>
      <c r="H45" s="31">
        <v>0</v>
      </c>
      <c r="I45" s="31">
        <v>0</v>
      </c>
      <c r="J45" s="32">
        <v>0</v>
      </c>
    </row>
    <row r="46" spans="1:10" ht="17.25" customHeight="1">
      <c r="A46" s="27">
        <v>6</v>
      </c>
      <c r="B46" s="28">
        <v>4</v>
      </c>
      <c r="C46" s="28" t="s">
        <v>110</v>
      </c>
      <c r="D46" s="30" t="s">
        <v>144</v>
      </c>
      <c r="E46" s="31">
        <v>0</v>
      </c>
      <c r="F46" s="31">
        <v>0</v>
      </c>
      <c r="G46" s="31">
        <v>0</v>
      </c>
      <c r="H46" s="31">
        <v>0</v>
      </c>
      <c r="I46" s="31">
        <v>0</v>
      </c>
      <c r="J46" s="32">
        <v>0</v>
      </c>
    </row>
    <row r="47" spans="1:10" ht="17.25" customHeight="1">
      <c r="A47" s="27">
        <v>6</v>
      </c>
      <c r="B47" s="28">
        <v>5</v>
      </c>
      <c r="C47" s="28" t="s">
        <v>110</v>
      </c>
      <c r="D47" s="30" t="s">
        <v>145</v>
      </c>
      <c r="E47" s="31">
        <v>0</v>
      </c>
      <c r="F47" s="31">
        <v>0</v>
      </c>
      <c r="G47" s="31">
        <v>0</v>
      </c>
      <c r="H47" s="31">
        <v>0</v>
      </c>
      <c r="I47" s="31">
        <v>0</v>
      </c>
      <c r="J47" s="32">
        <v>0</v>
      </c>
    </row>
    <row r="48" spans="1:10" ht="17.25" customHeight="1">
      <c r="A48" s="27" t="s">
        <v>110</v>
      </c>
      <c r="B48" s="28" t="s">
        <v>110</v>
      </c>
      <c r="C48" s="28" t="s">
        <v>110</v>
      </c>
      <c r="D48" s="30" t="s">
        <v>146</v>
      </c>
      <c r="E48" s="31">
        <v>26026547</v>
      </c>
      <c r="F48" s="31">
        <v>237730343</v>
      </c>
      <c r="G48" s="31">
        <v>24867467</v>
      </c>
      <c r="H48" s="31">
        <v>214935725</v>
      </c>
      <c r="I48" s="31">
        <v>1159080</v>
      </c>
      <c r="J48" s="32">
        <v>22794618</v>
      </c>
    </row>
    <row r="49" spans="1:10" ht="17.25" customHeight="1">
      <c r="A49" s="27" t="s">
        <v>110</v>
      </c>
      <c r="B49" s="28" t="s">
        <v>110</v>
      </c>
      <c r="C49" s="28" t="s">
        <v>110</v>
      </c>
      <c r="D49" s="30" t="s">
        <v>147</v>
      </c>
      <c r="E49" s="31">
        <v>0</v>
      </c>
      <c r="F49" s="31">
        <v>134706300</v>
      </c>
      <c r="G49" s="31">
        <v>0</v>
      </c>
      <c r="H49" s="31">
        <v>134706300</v>
      </c>
      <c r="I49" s="31">
        <v>0</v>
      </c>
      <c r="J49" s="32">
        <v>0</v>
      </c>
    </row>
    <row r="50" spans="1:10" ht="17.25" customHeight="1">
      <c r="A50" s="27" t="s">
        <v>110</v>
      </c>
      <c r="B50" s="28" t="s">
        <v>110</v>
      </c>
      <c r="C50" s="28" t="s">
        <v>110</v>
      </c>
      <c r="D50" s="30" t="s">
        <v>148</v>
      </c>
      <c r="E50" s="31">
        <v>69000</v>
      </c>
      <c r="F50" s="31">
        <v>1592173</v>
      </c>
      <c r="G50" s="31">
        <v>69000</v>
      </c>
      <c r="H50" s="31">
        <v>1592173</v>
      </c>
      <c r="I50" s="31">
        <v>0</v>
      </c>
      <c r="J50" s="32">
        <v>0</v>
      </c>
    </row>
    <row r="51" spans="1:10" ht="17.25" customHeight="1">
      <c r="A51" s="27" t="s">
        <v>110</v>
      </c>
      <c r="B51" s="28" t="s">
        <v>110</v>
      </c>
      <c r="C51" s="28" t="s">
        <v>110</v>
      </c>
      <c r="D51" s="30" t="s">
        <v>149</v>
      </c>
      <c r="E51" s="31">
        <v>0</v>
      </c>
      <c r="F51" s="31">
        <v>0</v>
      </c>
      <c r="G51" s="31">
        <v>0</v>
      </c>
      <c r="H51" s="31">
        <v>0</v>
      </c>
      <c r="I51" s="31">
        <v>0</v>
      </c>
      <c r="J51" s="32">
        <v>0</v>
      </c>
    </row>
    <row r="52" spans="1:10" ht="17.25" customHeight="1">
      <c r="A52" s="27" t="s">
        <v>110</v>
      </c>
      <c r="B52" s="28" t="s">
        <v>110</v>
      </c>
      <c r="C52" s="28" t="s">
        <v>110</v>
      </c>
      <c r="D52" s="30" t="s">
        <v>150</v>
      </c>
      <c r="E52" s="31">
        <v>0</v>
      </c>
      <c r="F52" s="31">
        <v>19142</v>
      </c>
      <c r="G52" s="31">
        <v>0</v>
      </c>
      <c r="H52" s="31">
        <v>19142</v>
      </c>
      <c r="I52" s="31">
        <v>0</v>
      </c>
      <c r="J52" s="32">
        <v>0</v>
      </c>
    </row>
    <row r="53" spans="1:10" ht="17.25" customHeight="1">
      <c r="A53" s="27" t="s">
        <v>110</v>
      </c>
      <c r="B53" s="28" t="s">
        <v>110</v>
      </c>
      <c r="C53" s="28" t="s">
        <v>110</v>
      </c>
      <c r="D53" s="30" t="s">
        <v>151</v>
      </c>
      <c r="E53" s="31">
        <v>0</v>
      </c>
      <c r="F53" s="31">
        <v>0</v>
      </c>
      <c r="G53" s="31">
        <v>0</v>
      </c>
      <c r="H53" s="31">
        <v>0</v>
      </c>
      <c r="I53" s="31">
        <v>0</v>
      </c>
      <c r="J53" s="32">
        <v>0</v>
      </c>
    </row>
    <row r="54" spans="1:10" ht="17.25" customHeight="1">
      <c r="A54" s="27" t="s">
        <v>110</v>
      </c>
      <c r="B54" s="28" t="s">
        <v>110</v>
      </c>
      <c r="C54" s="28" t="s">
        <v>110</v>
      </c>
      <c r="D54" s="30" t="s">
        <v>152</v>
      </c>
      <c r="E54" s="31">
        <v>0</v>
      </c>
      <c r="F54" s="31">
        <v>0</v>
      </c>
      <c r="G54" s="31">
        <v>0</v>
      </c>
      <c r="H54" s="31">
        <v>0</v>
      </c>
      <c r="I54" s="31">
        <v>0</v>
      </c>
      <c r="J54" s="32">
        <v>0</v>
      </c>
    </row>
    <row r="55" spans="1:10" ht="17.25" customHeight="1">
      <c r="A55" s="27" t="s">
        <v>110</v>
      </c>
      <c r="B55" s="28" t="s">
        <v>110</v>
      </c>
      <c r="C55" s="28" t="s">
        <v>110</v>
      </c>
      <c r="D55" s="30" t="s">
        <v>153</v>
      </c>
      <c r="E55" s="31">
        <v>0</v>
      </c>
      <c r="F55" s="31">
        <v>0</v>
      </c>
      <c r="G55" s="31">
        <v>0</v>
      </c>
      <c r="H55" s="31">
        <v>0</v>
      </c>
      <c r="I55" s="31">
        <v>0</v>
      </c>
      <c r="J55" s="32">
        <v>0</v>
      </c>
    </row>
    <row r="56" spans="1:10" ht="17.25" customHeight="1">
      <c r="A56" s="27">
        <v>30</v>
      </c>
      <c r="B56" s="28" t="s">
        <v>110</v>
      </c>
      <c r="C56" s="28" t="s">
        <v>110</v>
      </c>
      <c r="D56" s="30" t="s">
        <v>154</v>
      </c>
      <c r="E56" s="31">
        <v>0</v>
      </c>
      <c r="F56" s="31">
        <v>0</v>
      </c>
      <c r="G56" s="31">
        <v>0</v>
      </c>
      <c r="H56" s="31">
        <v>0</v>
      </c>
      <c r="I56" s="31">
        <v>0</v>
      </c>
      <c r="J56" s="32">
        <v>0</v>
      </c>
    </row>
    <row r="57" spans="1:10" ht="17.25" customHeight="1">
      <c r="A57" s="27">
        <v>30</v>
      </c>
      <c r="B57" s="28">
        <v>1</v>
      </c>
      <c r="C57" s="28" t="s">
        <v>110</v>
      </c>
      <c r="D57" s="30" t="s">
        <v>155</v>
      </c>
      <c r="E57" s="31">
        <v>0</v>
      </c>
      <c r="F57" s="31">
        <v>0</v>
      </c>
      <c r="G57" s="31">
        <v>0</v>
      </c>
      <c r="H57" s="31">
        <v>0</v>
      </c>
      <c r="I57" s="31">
        <v>0</v>
      </c>
      <c r="J57" s="32">
        <v>0</v>
      </c>
    </row>
    <row r="58" spans="1:10" ht="17.25" customHeight="1">
      <c r="A58" s="27"/>
      <c r="B58" s="28"/>
      <c r="C58" s="28"/>
      <c r="D58" s="30"/>
      <c r="E58" s="31"/>
      <c r="F58" s="31"/>
      <c r="G58" s="31"/>
      <c r="H58" s="31"/>
      <c r="I58" s="31"/>
      <c r="J58" s="32"/>
    </row>
    <row r="59" spans="1:10" ht="17.25" customHeight="1">
      <c r="A59" s="27" t="s">
        <v>110</v>
      </c>
      <c r="B59" s="28" t="s">
        <v>110</v>
      </c>
      <c r="C59" s="28" t="s">
        <v>110</v>
      </c>
      <c r="D59" s="30" t="s">
        <v>156</v>
      </c>
      <c r="E59" s="31">
        <v>26095547</v>
      </c>
      <c r="F59" s="31">
        <v>374047958</v>
      </c>
      <c r="G59" s="31"/>
      <c r="H59" s="31"/>
      <c r="I59" s="31"/>
      <c r="J59" s="32"/>
    </row>
    <row r="60" spans="1:10" ht="17.25" customHeight="1">
      <c r="A60" s="27" t="s">
        <v>110</v>
      </c>
      <c r="B60" s="28" t="s">
        <v>110</v>
      </c>
      <c r="C60" s="28" t="s">
        <v>110</v>
      </c>
      <c r="D60" s="30" t="s">
        <v>157</v>
      </c>
      <c r="E60" s="31">
        <v>157693844</v>
      </c>
      <c r="F60" s="31">
        <v>0</v>
      </c>
      <c r="G60" s="31"/>
      <c r="H60" s="31"/>
      <c r="I60" s="31"/>
      <c r="J60" s="32"/>
    </row>
    <row r="61" spans="1:10" ht="17.25" customHeight="1">
      <c r="A61" s="27" t="s">
        <v>110</v>
      </c>
      <c r="B61" s="28" t="s">
        <v>110</v>
      </c>
      <c r="C61" s="28" t="s">
        <v>110</v>
      </c>
      <c r="D61" s="30" t="s">
        <v>158</v>
      </c>
      <c r="E61" s="31">
        <v>183789391</v>
      </c>
      <c r="F61" s="31">
        <v>374047958</v>
      </c>
      <c r="G61" s="31"/>
      <c r="H61" s="31"/>
      <c r="I61" s="31"/>
      <c r="J61" s="32"/>
    </row>
    <row r="62" spans="1:10" ht="17.25" customHeight="1">
      <c r="A62" s="27" t="s">
        <v>110</v>
      </c>
      <c r="B62" s="28" t="s">
        <v>110</v>
      </c>
      <c r="C62" s="28" t="s">
        <v>110</v>
      </c>
      <c r="D62" s="30" t="s">
        <v>159</v>
      </c>
      <c r="E62" s="31">
        <v>253095000</v>
      </c>
      <c r="F62" s="31">
        <v>0</v>
      </c>
      <c r="G62" s="31"/>
      <c r="H62" s="31"/>
      <c r="I62" s="31"/>
      <c r="J62" s="32"/>
    </row>
    <row r="63" spans="1:10" ht="17.25" customHeight="1">
      <c r="A63" s="27" t="s">
        <v>110</v>
      </c>
      <c r="B63" s="28" t="s">
        <v>110</v>
      </c>
      <c r="C63" s="28" t="s">
        <v>110</v>
      </c>
      <c r="D63" s="30" t="s">
        <v>160</v>
      </c>
      <c r="E63" s="31">
        <v>64216000</v>
      </c>
      <c r="F63" s="31">
        <v>0</v>
      </c>
      <c r="G63" s="31"/>
      <c r="H63" s="31"/>
      <c r="I63" s="31"/>
      <c r="J63" s="32"/>
    </row>
    <row r="64" spans="1:10" ht="17.25" customHeight="1" thickBot="1">
      <c r="A64" s="33" t="s">
        <v>110</v>
      </c>
      <c r="B64" s="34" t="s">
        <v>110</v>
      </c>
      <c r="C64" s="34" t="s">
        <v>110</v>
      </c>
      <c r="D64" s="35" t="s">
        <v>161</v>
      </c>
      <c r="E64" s="36">
        <v>253095000</v>
      </c>
      <c r="F64" s="36">
        <v>0</v>
      </c>
      <c r="G64" s="36"/>
      <c r="H64" s="36"/>
      <c r="I64" s="36"/>
      <c r="J64" s="37"/>
    </row>
    <row r="65" spans="1:10" ht="16.5">
      <c r="A65" s="74" t="s">
        <v>90</v>
      </c>
      <c r="B65" s="74"/>
      <c r="C65" s="74"/>
      <c r="I65" s="81" t="s">
        <v>91</v>
      </c>
      <c r="J65" s="81"/>
    </row>
    <row r="66" spans="1:10" ht="16.5">
      <c r="A66" s="76" t="s">
        <v>92</v>
      </c>
      <c r="B66" s="76"/>
      <c r="C66" s="76"/>
      <c r="D66" s="78" t="s">
        <v>93</v>
      </c>
      <c r="E66" s="78"/>
      <c r="F66" s="78"/>
      <c r="G66" s="78"/>
      <c r="H66" s="78"/>
      <c r="I66" s="77" t="s">
        <v>94</v>
      </c>
      <c r="J66" s="77"/>
    </row>
    <row r="67" spans="5:10" ht="19.5">
      <c r="E67" s="79" t="s">
        <v>95</v>
      </c>
      <c r="F67" s="79"/>
      <c r="G67" s="79"/>
      <c r="H67" s="79"/>
      <c r="I67" s="80" t="s">
        <v>162</v>
      </c>
      <c r="J67" s="80"/>
    </row>
    <row r="68" spans="5:10" ht="17.25" thickBot="1">
      <c r="E68" s="71" t="s">
        <v>230</v>
      </c>
      <c r="F68" s="71"/>
      <c r="G68" s="71"/>
      <c r="H68" s="71"/>
      <c r="I68" s="72" t="s">
        <v>98</v>
      </c>
      <c r="J68" s="72"/>
    </row>
    <row r="69" spans="1:10" ht="18" customHeight="1">
      <c r="A69" s="73" t="s">
        <v>99</v>
      </c>
      <c r="B69" s="73"/>
      <c r="C69" s="73"/>
      <c r="D69" s="73"/>
      <c r="E69" s="74" t="s">
        <v>100</v>
      </c>
      <c r="F69" s="74"/>
      <c r="G69" s="74" t="s">
        <v>163</v>
      </c>
      <c r="H69" s="74"/>
      <c r="I69" s="75" t="s">
        <v>164</v>
      </c>
      <c r="J69" s="75"/>
    </row>
    <row r="70" spans="1:10" ht="16.5">
      <c r="A70" s="27" t="s">
        <v>103</v>
      </c>
      <c r="B70" s="28" t="s">
        <v>104</v>
      </c>
      <c r="C70" s="28" t="s">
        <v>105</v>
      </c>
      <c r="D70" s="28" t="s">
        <v>106</v>
      </c>
      <c r="E70" s="28" t="s">
        <v>107</v>
      </c>
      <c r="F70" s="28" t="s">
        <v>108</v>
      </c>
      <c r="G70" s="28" t="s">
        <v>107</v>
      </c>
      <c r="H70" s="28" t="s">
        <v>109</v>
      </c>
      <c r="I70" s="28" t="s">
        <v>107</v>
      </c>
      <c r="J70" s="29" t="s">
        <v>109</v>
      </c>
    </row>
    <row r="71" spans="1:10" ht="17.25" customHeight="1">
      <c r="A71" s="27" t="s">
        <v>110</v>
      </c>
      <c r="B71" s="28" t="s">
        <v>110</v>
      </c>
      <c r="C71" s="28" t="s">
        <v>110</v>
      </c>
      <c r="D71" s="30" t="s">
        <v>165</v>
      </c>
      <c r="E71" s="31">
        <v>10982117</v>
      </c>
      <c r="F71" s="31">
        <v>126412497</v>
      </c>
      <c r="G71" s="31">
        <v>10982117</v>
      </c>
      <c r="H71" s="31">
        <v>125237178</v>
      </c>
      <c r="I71" s="31">
        <v>0</v>
      </c>
      <c r="J71" s="32">
        <v>1175319</v>
      </c>
    </row>
    <row r="72" spans="1:10" ht="17.25" customHeight="1">
      <c r="A72" s="27">
        <v>1</v>
      </c>
      <c r="B72" s="28" t="s">
        <v>110</v>
      </c>
      <c r="C72" s="28" t="s">
        <v>110</v>
      </c>
      <c r="D72" s="30" t="s">
        <v>166</v>
      </c>
      <c r="E72" s="31">
        <v>4824918</v>
      </c>
      <c r="F72" s="31">
        <v>66872080</v>
      </c>
      <c r="G72" s="31">
        <v>4824918</v>
      </c>
      <c r="H72" s="31">
        <v>66872080</v>
      </c>
      <c r="I72" s="31">
        <v>0</v>
      </c>
      <c r="J72" s="32">
        <v>0</v>
      </c>
    </row>
    <row r="73" spans="1:10" ht="17.25" customHeight="1">
      <c r="A73" s="27">
        <v>1</v>
      </c>
      <c r="B73" s="28">
        <v>1</v>
      </c>
      <c r="C73" s="28" t="s">
        <v>110</v>
      </c>
      <c r="D73" s="30" t="s">
        <v>167</v>
      </c>
      <c r="E73" s="31">
        <v>-436584</v>
      </c>
      <c r="F73" s="31">
        <v>16867445</v>
      </c>
      <c r="G73" s="31">
        <v>-436584</v>
      </c>
      <c r="H73" s="31">
        <v>16867445</v>
      </c>
      <c r="I73" s="31">
        <v>0</v>
      </c>
      <c r="J73" s="32">
        <v>0</v>
      </c>
    </row>
    <row r="74" spans="1:10" ht="17.25" customHeight="1">
      <c r="A74" s="27">
        <v>1</v>
      </c>
      <c r="B74" s="28">
        <v>2</v>
      </c>
      <c r="C74" s="28" t="s">
        <v>110</v>
      </c>
      <c r="D74" s="30" t="s">
        <v>168</v>
      </c>
      <c r="E74" s="31">
        <v>1327282</v>
      </c>
      <c r="F74" s="31">
        <v>20813029</v>
      </c>
      <c r="G74" s="31">
        <v>1327282</v>
      </c>
      <c r="H74" s="31">
        <v>20813029</v>
      </c>
      <c r="I74" s="31">
        <v>0</v>
      </c>
      <c r="J74" s="32">
        <v>0</v>
      </c>
    </row>
    <row r="75" spans="1:10" ht="17.25" customHeight="1">
      <c r="A75" s="27">
        <v>1</v>
      </c>
      <c r="B75" s="28">
        <v>3</v>
      </c>
      <c r="C75" s="28" t="s">
        <v>110</v>
      </c>
      <c r="D75" s="30" t="s">
        <v>169</v>
      </c>
      <c r="E75" s="31">
        <v>3914648</v>
      </c>
      <c r="F75" s="31">
        <v>29134313</v>
      </c>
      <c r="G75" s="31">
        <v>3914648</v>
      </c>
      <c r="H75" s="31">
        <v>29134313</v>
      </c>
      <c r="I75" s="31">
        <v>0</v>
      </c>
      <c r="J75" s="32">
        <v>0</v>
      </c>
    </row>
    <row r="76" spans="1:10" ht="17.25" customHeight="1">
      <c r="A76" s="27">
        <v>1</v>
      </c>
      <c r="B76" s="28">
        <v>4</v>
      </c>
      <c r="C76" s="28" t="s">
        <v>110</v>
      </c>
      <c r="D76" s="30" t="s">
        <v>170</v>
      </c>
      <c r="E76" s="31">
        <v>19572</v>
      </c>
      <c r="F76" s="31">
        <v>57293</v>
      </c>
      <c r="G76" s="31">
        <v>19572</v>
      </c>
      <c r="H76" s="31">
        <v>57293</v>
      </c>
      <c r="I76" s="31">
        <v>0</v>
      </c>
      <c r="J76" s="32">
        <v>0</v>
      </c>
    </row>
    <row r="77" spans="1:10" ht="17.25" customHeight="1">
      <c r="A77" s="27">
        <v>2</v>
      </c>
      <c r="B77" s="28" t="s">
        <v>110</v>
      </c>
      <c r="C77" s="28" t="s">
        <v>110</v>
      </c>
      <c r="D77" s="30" t="s">
        <v>171</v>
      </c>
      <c r="E77" s="31">
        <v>821900</v>
      </c>
      <c r="F77" s="31">
        <v>6025133</v>
      </c>
      <c r="G77" s="31">
        <v>821900</v>
      </c>
      <c r="H77" s="31">
        <v>6025133</v>
      </c>
      <c r="I77" s="31">
        <v>0</v>
      </c>
      <c r="J77" s="32">
        <v>0</v>
      </c>
    </row>
    <row r="78" spans="1:10" ht="17.25" customHeight="1">
      <c r="A78" s="27">
        <v>2</v>
      </c>
      <c r="B78" s="28">
        <v>1</v>
      </c>
      <c r="C78" s="28" t="s">
        <v>110</v>
      </c>
      <c r="D78" s="30" t="s">
        <v>172</v>
      </c>
      <c r="E78" s="31">
        <v>739725</v>
      </c>
      <c r="F78" s="31">
        <v>5507364</v>
      </c>
      <c r="G78" s="31">
        <v>739725</v>
      </c>
      <c r="H78" s="31">
        <v>5507364</v>
      </c>
      <c r="I78" s="31">
        <v>0</v>
      </c>
      <c r="J78" s="32">
        <v>0</v>
      </c>
    </row>
    <row r="79" spans="1:10" ht="17.25" customHeight="1">
      <c r="A79" s="27">
        <v>2</v>
      </c>
      <c r="B79" s="28">
        <v>2</v>
      </c>
      <c r="C79" s="28" t="s">
        <v>110</v>
      </c>
      <c r="D79" s="30" t="s">
        <v>173</v>
      </c>
      <c r="E79" s="31">
        <v>0</v>
      </c>
      <c r="F79" s="31">
        <v>0</v>
      </c>
      <c r="G79" s="31">
        <v>0</v>
      </c>
      <c r="H79" s="31">
        <v>0</v>
      </c>
      <c r="I79" s="31">
        <v>0</v>
      </c>
      <c r="J79" s="32">
        <v>0</v>
      </c>
    </row>
    <row r="80" spans="1:10" ht="17.25" customHeight="1">
      <c r="A80" s="27">
        <v>2</v>
      </c>
      <c r="B80" s="28">
        <v>3</v>
      </c>
      <c r="C80" s="28" t="s">
        <v>110</v>
      </c>
      <c r="D80" s="30" t="s">
        <v>174</v>
      </c>
      <c r="E80" s="31">
        <v>82175</v>
      </c>
      <c r="F80" s="31">
        <v>517769</v>
      </c>
      <c r="G80" s="31">
        <v>82175</v>
      </c>
      <c r="H80" s="31">
        <v>517769</v>
      </c>
      <c r="I80" s="31">
        <v>0</v>
      </c>
      <c r="J80" s="32">
        <v>0</v>
      </c>
    </row>
    <row r="81" spans="1:10" ht="17.25" customHeight="1">
      <c r="A81" s="27">
        <v>3</v>
      </c>
      <c r="B81" s="28" t="s">
        <v>110</v>
      </c>
      <c r="C81" s="28" t="s">
        <v>110</v>
      </c>
      <c r="D81" s="30" t="s">
        <v>175</v>
      </c>
      <c r="E81" s="31">
        <v>2686652</v>
      </c>
      <c r="F81" s="31">
        <v>22872587</v>
      </c>
      <c r="G81" s="31">
        <v>2686652</v>
      </c>
      <c r="H81" s="31">
        <v>22196368</v>
      </c>
      <c r="I81" s="31">
        <v>0</v>
      </c>
      <c r="J81" s="32">
        <v>676219</v>
      </c>
    </row>
    <row r="82" spans="1:10" ht="17.25" customHeight="1">
      <c r="A82" s="27">
        <v>3</v>
      </c>
      <c r="B82" s="28">
        <v>1</v>
      </c>
      <c r="C82" s="28" t="s">
        <v>110</v>
      </c>
      <c r="D82" s="30" t="s">
        <v>176</v>
      </c>
      <c r="E82" s="31">
        <v>2146172</v>
      </c>
      <c r="F82" s="31">
        <v>16031753</v>
      </c>
      <c r="G82" s="31">
        <v>2146172</v>
      </c>
      <c r="H82" s="31">
        <v>15680094</v>
      </c>
      <c r="I82" s="31">
        <v>0</v>
      </c>
      <c r="J82" s="32">
        <v>351659</v>
      </c>
    </row>
    <row r="83" spans="1:10" ht="17.25" customHeight="1">
      <c r="A83" s="27">
        <v>3</v>
      </c>
      <c r="B83" s="28">
        <v>2</v>
      </c>
      <c r="C83" s="28" t="s">
        <v>110</v>
      </c>
      <c r="D83" s="30" t="s">
        <v>177</v>
      </c>
      <c r="E83" s="31">
        <v>2000</v>
      </c>
      <c r="F83" s="31">
        <v>9284</v>
      </c>
      <c r="G83" s="31">
        <v>2000</v>
      </c>
      <c r="H83" s="31">
        <v>9284</v>
      </c>
      <c r="I83" s="31">
        <v>0</v>
      </c>
      <c r="J83" s="32">
        <v>0</v>
      </c>
    </row>
    <row r="84" spans="1:10" ht="17.25" customHeight="1">
      <c r="A84" s="27">
        <v>3</v>
      </c>
      <c r="B84" s="28">
        <v>3</v>
      </c>
      <c r="C84" s="28" t="s">
        <v>110</v>
      </c>
      <c r="D84" s="30" t="s">
        <v>178</v>
      </c>
      <c r="E84" s="31">
        <v>370580</v>
      </c>
      <c r="F84" s="31">
        <v>5380790</v>
      </c>
      <c r="G84" s="31">
        <v>370580</v>
      </c>
      <c r="H84" s="31">
        <v>5119530</v>
      </c>
      <c r="I84" s="31">
        <v>0</v>
      </c>
      <c r="J84" s="32">
        <v>261260</v>
      </c>
    </row>
    <row r="85" spans="1:10" ht="17.25" customHeight="1">
      <c r="A85" s="27">
        <v>3</v>
      </c>
      <c r="B85" s="28">
        <v>4</v>
      </c>
      <c r="C85" s="28" t="s">
        <v>110</v>
      </c>
      <c r="D85" s="30" t="s">
        <v>179</v>
      </c>
      <c r="E85" s="31">
        <v>167900</v>
      </c>
      <c r="F85" s="31">
        <v>1450760</v>
      </c>
      <c r="G85" s="31">
        <v>167900</v>
      </c>
      <c r="H85" s="31">
        <v>1387460</v>
      </c>
      <c r="I85" s="31">
        <v>0</v>
      </c>
      <c r="J85" s="32">
        <v>63300</v>
      </c>
    </row>
    <row r="86" spans="1:10" ht="17.25" customHeight="1">
      <c r="A86" s="27">
        <v>4</v>
      </c>
      <c r="B86" s="28" t="s">
        <v>110</v>
      </c>
      <c r="C86" s="28" t="s">
        <v>110</v>
      </c>
      <c r="D86" s="30" t="s">
        <v>180</v>
      </c>
      <c r="E86" s="31">
        <v>746266</v>
      </c>
      <c r="F86" s="31">
        <v>1928843</v>
      </c>
      <c r="G86" s="31">
        <v>746266</v>
      </c>
      <c r="H86" s="31">
        <v>1928843</v>
      </c>
      <c r="I86" s="31">
        <v>0</v>
      </c>
      <c r="J86" s="32">
        <v>0</v>
      </c>
    </row>
    <row r="87" spans="1:10" ht="17.25" customHeight="1">
      <c r="A87" s="27">
        <v>4</v>
      </c>
      <c r="B87" s="28">
        <v>1</v>
      </c>
      <c r="C87" s="28" t="s">
        <v>110</v>
      </c>
      <c r="D87" s="30" t="s">
        <v>181</v>
      </c>
      <c r="E87" s="31">
        <v>58668</v>
      </c>
      <c r="F87" s="31">
        <v>385878</v>
      </c>
      <c r="G87" s="31">
        <v>58668</v>
      </c>
      <c r="H87" s="31">
        <v>385878</v>
      </c>
      <c r="I87" s="31">
        <v>0</v>
      </c>
      <c r="J87" s="32">
        <v>0</v>
      </c>
    </row>
    <row r="88" spans="1:10" ht="17.25" customHeight="1">
      <c r="A88" s="27">
        <v>4</v>
      </c>
      <c r="B88" s="28">
        <v>2</v>
      </c>
      <c r="C88" s="28" t="s">
        <v>110</v>
      </c>
      <c r="D88" s="30" t="s">
        <v>182</v>
      </c>
      <c r="E88" s="31">
        <v>1846</v>
      </c>
      <c r="F88" s="31">
        <v>27314</v>
      </c>
      <c r="G88" s="31">
        <v>1846</v>
      </c>
      <c r="H88" s="31">
        <v>27314</v>
      </c>
      <c r="I88" s="31">
        <v>0</v>
      </c>
      <c r="J88" s="32">
        <v>0</v>
      </c>
    </row>
    <row r="89" spans="1:10" ht="17.25" customHeight="1">
      <c r="A89" s="27">
        <v>4</v>
      </c>
      <c r="B89" s="28">
        <v>3</v>
      </c>
      <c r="C89" s="28" t="s">
        <v>110</v>
      </c>
      <c r="D89" s="30" t="s">
        <v>183</v>
      </c>
      <c r="E89" s="31">
        <v>685752</v>
      </c>
      <c r="F89" s="31">
        <v>1515651</v>
      </c>
      <c r="G89" s="31">
        <v>685752</v>
      </c>
      <c r="H89" s="31">
        <v>1515651</v>
      </c>
      <c r="I89" s="31">
        <v>0</v>
      </c>
      <c r="J89" s="32">
        <v>0</v>
      </c>
    </row>
    <row r="90" spans="1:10" ht="17.25" customHeight="1">
      <c r="A90" s="27">
        <v>4</v>
      </c>
      <c r="B90" s="28">
        <v>4</v>
      </c>
      <c r="C90" s="28" t="s">
        <v>110</v>
      </c>
      <c r="D90" s="30" t="s">
        <v>184</v>
      </c>
      <c r="E90" s="31">
        <v>0</v>
      </c>
      <c r="F90" s="31">
        <v>0</v>
      </c>
      <c r="G90" s="31">
        <v>0</v>
      </c>
      <c r="H90" s="31">
        <v>0</v>
      </c>
      <c r="I90" s="31">
        <v>0</v>
      </c>
      <c r="J90" s="32">
        <v>0</v>
      </c>
    </row>
    <row r="91" spans="1:10" ht="17.25" customHeight="1" thickBot="1">
      <c r="A91" s="33">
        <v>4</v>
      </c>
      <c r="B91" s="34">
        <v>5</v>
      </c>
      <c r="C91" s="34" t="s">
        <v>110</v>
      </c>
      <c r="D91" s="35" t="s">
        <v>185</v>
      </c>
      <c r="E91" s="36">
        <v>0</v>
      </c>
      <c r="F91" s="36">
        <v>0</v>
      </c>
      <c r="G91" s="36">
        <v>0</v>
      </c>
      <c r="H91" s="36">
        <v>0</v>
      </c>
      <c r="I91" s="36">
        <v>0</v>
      </c>
      <c r="J91" s="37">
        <v>0</v>
      </c>
    </row>
    <row r="93" spans="1:10" ht="16.5">
      <c r="A93" s="76" t="s">
        <v>90</v>
      </c>
      <c r="B93" s="76"/>
      <c r="C93" s="76"/>
      <c r="I93" s="77" t="s">
        <v>91</v>
      </c>
      <c r="J93" s="77"/>
    </row>
    <row r="94" spans="1:10" ht="16.5">
      <c r="A94" s="76" t="s">
        <v>92</v>
      </c>
      <c r="B94" s="76"/>
      <c r="C94" s="76"/>
      <c r="D94" s="78" t="s">
        <v>93</v>
      </c>
      <c r="E94" s="78"/>
      <c r="F94" s="78"/>
      <c r="G94" s="78"/>
      <c r="H94" s="78"/>
      <c r="I94" s="77" t="s">
        <v>94</v>
      </c>
      <c r="J94" s="77"/>
    </row>
    <row r="95" spans="5:10" ht="19.5">
      <c r="E95" s="79" t="s">
        <v>95</v>
      </c>
      <c r="F95" s="79"/>
      <c r="G95" s="79"/>
      <c r="H95" s="79"/>
      <c r="I95" s="80" t="s">
        <v>186</v>
      </c>
      <c r="J95" s="80"/>
    </row>
    <row r="96" spans="5:10" ht="17.25" thickBot="1">
      <c r="E96" s="71" t="s">
        <v>230</v>
      </c>
      <c r="F96" s="71"/>
      <c r="G96" s="71"/>
      <c r="H96" s="71"/>
      <c r="I96" s="72" t="s">
        <v>98</v>
      </c>
      <c r="J96" s="72"/>
    </row>
    <row r="97" spans="1:10" ht="18" customHeight="1">
      <c r="A97" s="73" t="s">
        <v>99</v>
      </c>
      <c r="B97" s="73"/>
      <c r="C97" s="73"/>
      <c r="D97" s="73"/>
      <c r="E97" s="74" t="s">
        <v>100</v>
      </c>
      <c r="F97" s="74"/>
      <c r="G97" s="74" t="s">
        <v>163</v>
      </c>
      <c r="H97" s="74"/>
      <c r="I97" s="75" t="s">
        <v>164</v>
      </c>
      <c r="J97" s="75"/>
    </row>
    <row r="98" spans="1:10" ht="16.5">
      <c r="A98" s="27" t="s">
        <v>103</v>
      </c>
      <c r="B98" s="28" t="s">
        <v>104</v>
      </c>
      <c r="C98" s="28" t="s">
        <v>105</v>
      </c>
      <c r="D98" s="28" t="s">
        <v>106</v>
      </c>
      <c r="E98" s="28" t="s">
        <v>107</v>
      </c>
      <c r="F98" s="28" t="s">
        <v>108</v>
      </c>
      <c r="G98" s="28" t="s">
        <v>107</v>
      </c>
      <c r="H98" s="28" t="s">
        <v>109</v>
      </c>
      <c r="I98" s="28" t="s">
        <v>107</v>
      </c>
      <c r="J98" s="29" t="s">
        <v>109</v>
      </c>
    </row>
    <row r="99" spans="1:10" ht="17.25" customHeight="1">
      <c r="A99" s="27">
        <v>5</v>
      </c>
      <c r="B99" s="28" t="s">
        <v>110</v>
      </c>
      <c r="C99" s="28" t="s">
        <v>110</v>
      </c>
      <c r="D99" s="30" t="s">
        <v>187</v>
      </c>
      <c r="E99" s="31">
        <v>1541174</v>
      </c>
      <c r="F99" s="31">
        <v>15159337</v>
      </c>
      <c r="G99" s="31">
        <v>1541174</v>
      </c>
      <c r="H99" s="31">
        <v>14660237</v>
      </c>
      <c r="I99" s="31">
        <v>0</v>
      </c>
      <c r="J99" s="32">
        <v>499100</v>
      </c>
    </row>
    <row r="100" spans="1:10" ht="17.25" customHeight="1">
      <c r="A100" s="27">
        <v>5</v>
      </c>
      <c r="B100" s="28">
        <v>1</v>
      </c>
      <c r="C100" s="28" t="s">
        <v>110</v>
      </c>
      <c r="D100" s="30" t="s">
        <v>188</v>
      </c>
      <c r="E100" s="31">
        <v>40000</v>
      </c>
      <c r="F100" s="31">
        <v>185000</v>
      </c>
      <c r="G100" s="31">
        <v>40000</v>
      </c>
      <c r="H100" s="31">
        <v>185000</v>
      </c>
      <c r="I100" s="31">
        <v>0</v>
      </c>
      <c r="J100" s="32">
        <v>0</v>
      </c>
    </row>
    <row r="101" spans="1:10" ht="17.25" customHeight="1">
      <c r="A101" s="27">
        <v>5</v>
      </c>
      <c r="B101" s="28">
        <v>2</v>
      </c>
      <c r="C101" s="28" t="s">
        <v>110</v>
      </c>
      <c r="D101" s="30" t="s">
        <v>189</v>
      </c>
      <c r="E101" s="31">
        <v>1501174</v>
      </c>
      <c r="F101" s="31">
        <v>14974337</v>
      </c>
      <c r="G101" s="31">
        <v>1501174</v>
      </c>
      <c r="H101" s="31">
        <v>14475237</v>
      </c>
      <c r="I101" s="31">
        <v>0</v>
      </c>
      <c r="J101" s="32">
        <v>499100</v>
      </c>
    </row>
    <row r="102" spans="1:10" ht="17.25" customHeight="1">
      <c r="A102" s="27">
        <v>9</v>
      </c>
      <c r="B102" s="28" t="s">
        <v>110</v>
      </c>
      <c r="C102" s="28" t="s">
        <v>110</v>
      </c>
      <c r="D102" s="30" t="s">
        <v>190</v>
      </c>
      <c r="E102" s="31">
        <v>304677</v>
      </c>
      <c r="F102" s="31">
        <v>12359400</v>
      </c>
      <c r="G102" s="31">
        <v>304677</v>
      </c>
      <c r="H102" s="31">
        <v>12359400</v>
      </c>
      <c r="I102" s="31">
        <v>0</v>
      </c>
      <c r="J102" s="32">
        <v>0</v>
      </c>
    </row>
    <row r="103" spans="1:10" ht="17.25" customHeight="1">
      <c r="A103" s="27">
        <v>9</v>
      </c>
      <c r="B103" s="28">
        <v>1</v>
      </c>
      <c r="C103" s="28" t="s">
        <v>110</v>
      </c>
      <c r="D103" s="30" t="s">
        <v>191</v>
      </c>
      <c r="E103" s="31">
        <v>304677</v>
      </c>
      <c r="F103" s="31">
        <v>12359400</v>
      </c>
      <c r="G103" s="31">
        <v>304677</v>
      </c>
      <c r="H103" s="31">
        <v>12359400</v>
      </c>
      <c r="I103" s="31">
        <v>0</v>
      </c>
      <c r="J103" s="32">
        <v>0</v>
      </c>
    </row>
    <row r="104" spans="1:10" ht="17.25" customHeight="1">
      <c r="A104" s="27">
        <v>9</v>
      </c>
      <c r="B104" s="28">
        <v>2</v>
      </c>
      <c r="C104" s="28" t="s">
        <v>110</v>
      </c>
      <c r="D104" s="30" t="s">
        <v>192</v>
      </c>
      <c r="E104" s="31">
        <v>0</v>
      </c>
      <c r="F104" s="31">
        <v>0</v>
      </c>
      <c r="G104" s="31">
        <v>0</v>
      </c>
      <c r="H104" s="31">
        <v>0</v>
      </c>
      <c r="I104" s="31">
        <v>0</v>
      </c>
      <c r="J104" s="32">
        <v>0</v>
      </c>
    </row>
    <row r="105" spans="1:10" ht="17.25" customHeight="1">
      <c r="A105" s="27">
        <v>6</v>
      </c>
      <c r="B105" s="28" t="s">
        <v>110</v>
      </c>
      <c r="C105" s="28" t="s">
        <v>110</v>
      </c>
      <c r="D105" s="30" t="s">
        <v>193</v>
      </c>
      <c r="E105" s="31">
        <v>0</v>
      </c>
      <c r="F105" s="31">
        <v>0</v>
      </c>
      <c r="G105" s="31">
        <v>0</v>
      </c>
      <c r="H105" s="31">
        <v>0</v>
      </c>
      <c r="I105" s="31">
        <v>0</v>
      </c>
      <c r="J105" s="32">
        <v>0</v>
      </c>
    </row>
    <row r="106" spans="1:10" ht="17.25" customHeight="1">
      <c r="A106" s="27">
        <v>6</v>
      </c>
      <c r="B106" s="28">
        <v>1</v>
      </c>
      <c r="C106" s="28" t="s">
        <v>110</v>
      </c>
      <c r="D106" s="30" t="s">
        <v>194</v>
      </c>
      <c r="E106" s="31">
        <v>0</v>
      </c>
      <c r="F106" s="31">
        <v>0</v>
      </c>
      <c r="G106" s="31">
        <v>0</v>
      </c>
      <c r="H106" s="31">
        <v>0</v>
      </c>
      <c r="I106" s="31">
        <v>0</v>
      </c>
      <c r="J106" s="32">
        <v>0</v>
      </c>
    </row>
    <row r="107" spans="1:10" ht="17.25" customHeight="1">
      <c r="A107" s="27">
        <v>6</v>
      </c>
      <c r="B107" s="28">
        <v>2</v>
      </c>
      <c r="C107" s="28" t="s">
        <v>110</v>
      </c>
      <c r="D107" s="30" t="s">
        <v>195</v>
      </c>
      <c r="E107" s="31">
        <v>0</v>
      </c>
      <c r="F107" s="31">
        <v>0</v>
      </c>
      <c r="G107" s="31">
        <v>0</v>
      </c>
      <c r="H107" s="31">
        <v>0</v>
      </c>
      <c r="I107" s="31">
        <v>0</v>
      </c>
      <c r="J107" s="32">
        <v>0</v>
      </c>
    </row>
    <row r="108" spans="1:10" ht="17.25" customHeight="1">
      <c r="A108" s="27">
        <v>7</v>
      </c>
      <c r="B108" s="28" t="s">
        <v>110</v>
      </c>
      <c r="C108" s="28" t="s">
        <v>110</v>
      </c>
      <c r="D108" s="30" t="s">
        <v>196</v>
      </c>
      <c r="E108" s="31">
        <v>0</v>
      </c>
      <c r="F108" s="31">
        <v>0</v>
      </c>
      <c r="G108" s="31">
        <v>0</v>
      </c>
      <c r="H108" s="31">
        <v>0</v>
      </c>
      <c r="I108" s="31">
        <v>0</v>
      </c>
      <c r="J108" s="32">
        <v>0</v>
      </c>
    </row>
    <row r="109" spans="1:10" ht="17.25" customHeight="1">
      <c r="A109" s="27">
        <v>7</v>
      </c>
      <c r="B109" s="28">
        <v>1</v>
      </c>
      <c r="C109" s="28" t="s">
        <v>110</v>
      </c>
      <c r="D109" s="30" t="s">
        <v>197</v>
      </c>
      <c r="E109" s="31">
        <v>0</v>
      </c>
      <c r="F109" s="31">
        <v>0</v>
      </c>
      <c r="G109" s="31">
        <v>0</v>
      </c>
      <c r="H109" s="31">
        <v>0</v>
      </c>
      <c r="I109" s="31">
        <v>0</v>
      </c>
      <c r="J109" s="32">
        <v>0</v>
      </c>
    </row>
    <row r="110" spans="1:10" ht="17.25" customHeight="1" thickBot="1">
      <c r="A110" s="33">
        <v>8</v>
      </c>
      <c r="B110" s="34" t="s">
        <v>110</v>
      </c>
      <c r="C110" s="34" t="s">
        <v>110</v>
      </c>
      <c r="D110" s="35" t="s">
        <v>198</v>
      </c>
      <c r="E110" s="36">
        <v>56530</v>
      </c>
      <c r="F110" s="36">
        <v>1195117</v>
      </c>
      <c r="G110" s="36">
        <v>56530</v>
      </c>
      <c r="H110" s="36">
        <v>1195117</v>
      </c>
      <c r="I110" s="36">
        <v>0</v>
      </c>
      <c r="J110" s="37">
        <v>0</v>
      </c>
    </row>
    <row r="112" spans="1:10" ht="16.5">
      <c r="A112" s="76" t="s">
        <v>90</v>
      </c>
      <c r="B112" s="76"/>
      <c r="C112" s="76"/>
      <c r="I112" s="77" t="s">
        <v>91</v>
      </c>
      <c r="J112" s="77"/>
    </row>
    <row r="113" spans="1:10" ht="16.5">
      <c r="A113" s="76" t="s">
        <v>92</v>
      </c>
      <c r="B113" s="76"/>
      <c r="C113" s="76"/>
      <c r="D113" s="78" t="s">
        <v>93</v>
      </c>
      <c r="E113" s="78"/>
      <c r="F113" s="78"/>
      <c r="G113" s="78"/>
      <c r="H113" s="78"/>
      <c r="I113" s="77" t="s">
        <v>94</v>
      </c>
      <c r="J113" s="77"/>
    </row>
    <row r="114" spans="5:10" ht="19.5">
      <c r="E114" s="79" t="s">
        <v>95</v>
      </c>
      <c r="F114" s="79"/>
      <c r="G114" s="79"/>
      <c r="H114" s="79"/>
      <c r="I114" s="80" t="s">
        <v>199</v>
      </c>
      <c r="J114" s="80"/>
    </row>
    <row r="115" spans="5:10" ht="17.25" thickBot="1">
      <c r="E115" s="71" t="s">
        <v>230</v>
      </c>
      <c r="F115" s="71"/>
      <c r="G115" s="71"/>
      <c r="H115" s="71"/>
      <c r="I115" s="72" t="s">
        <v>98</v>
      </c>
      <c r="J115" s="72"/>
    </row>
    <row r="116" spans="1:10" ht="18" customHeight="1">
      <c r="A116" s="73" t="s">
        <v>99</v>
      </c>
      <c r="B116" s="73"/>
      <c r="C116" s="73"/>
      <c r="D116" s="73"/>
      <c r="E116" s="74" t="s">
        <v>100</v>
      </c>
      <c r="F116" s="74"/>
      <c r="G116" s="74" t="s">
        <v>163</v>
      </c>
      <c r="H116" s="74"/>
      <c r="I116" s="75" t="s">
        <v>164</v>
      </c>
      <c r="J116" s="75"/>
    </row>
    <row r="117" spans="1:10" ht="16.5">
      <c r="A117" s="27" t="s">
        <v>103</v>
      </c>
      <c r="B117" s="28" t="s">
        <v>104</v>
      </c>
      <c r="C117" s="28" t="s">
        <v>105</v>
      </c>
      <c r="D117" s="28" t="s">
        <v>106</v>
      </c>
      <c r="E117" s="28" t="s">
        <v>107</v>
      </c>
      <c r="F117" s="28" t="s">
        <v>108</v>
      </c>
      <c r="G117" s="28" t="s">
        <v>107</v>
      </c>
      <c r="H117" s="28" t="s">
        <v>109</v>
      </c>
      <c r="I117" s="28" t="s">
        <v>107</v>
      </c>
      <c r="J117" s="29" t="s">
        <v>109</v>
      </c>
    </row>
    <row r="118" spans="1:10" ht="17.25" customHeight="1">
      <c r="A118" s="27" t="s">
        <v>110</v>
      </c>
      <c r="B118" s="28" t="s">
        <v>110</v>
      </c>
      <c r="C118" s="28" t="s">
        <v>110</v>
      </c>
      <c r="D118" s="30" t="s">
        <v>200</v>
      </c>
      <c r="E118" s="31">
        <v>20811666</v>
      </c>
      <c r="F118" s="31">
        <v>95207609</v>
      </c>
      <c r="G118" s="31">
        <v>17063594</v>
      </c>
      <c r="H118" s="31">
        <v>52616765</v>
      </c>
      <c r="I118" s="31">
        <v>3748072</v>
      </c>
      <c r="J118" s="32">
        <v>42590844</v>
      </c>
    </row>
    <row r="119" spans="1:10" ht="17.25" customHeight="1">
      <c r="A119" s="27">
        <v>1</v>
      </c>
      <c r="B119" s="28" t="s">
        <v>110</v>
      </c>
      <c r="C119" s="28" t="s">
        <v>110</v>
      </c>
      <c r="D119" s="30" t="s">
        <v>166</v>
      </c>
      <c r="E119" s="31">
        <v>602031</v>
      </c>
      <c r="F119" s="31">
        <v>1254982</v>
      </c>
      <c r="G119" s="31">
        <v>602031</v>
      </c>
      <c r="H119" s="31">
        <v>1254982</v>
      </c>
      <c r="I119" s="31">
        <v>0</v>
      </c>
      <c r="J119" s="32">
        <v>0</v>
      </c>
    </row>
    <row r="120" spans="1:10" ht="17.25" customHeight="1">
      <c r="A120" s="27">
        <v>1</v>
      </c>
      <c r="B120" s="28">
        <v>1</v>
      </c>
      <c r="C120" s="28" t="s">
        <v>110</v>
      </c>
      <c r="D120" s="30" t="s">
        <v>167</v>
      </c>
      <c r="E120" s="31">
        <v>-640</v>
      </c>
      <c r="F120" s="31">
        <v>119360</v>
      </c>
      <c r="G120" s="31">
        <v>-640</v>
      </c>
      <c r="H120" s="31">
        <v>119360</v>
      </c>
      <c r="I120" s="31">
        <v>0</v>
      </c>
      <c r="J120" s="32">
        <v>0</v>
      </c>
    </row>
    <row r="121" spans="1:10" ht="17.25" customHeight="1">
      <c r="A121" s="27">
        <v>1</v>
      </c>
      <c r="B121" s="28">
        <v>2</v>
      </c>
      <c r="C121" s="28" t="s">
        <v>110</v>
      </c>
      <c r="D121" s="30" t="s">
        <v>201</v>
      </c>
      <c r="E121" s="31">
        <v>0</v>
      </c>
      <c r="F121" s="31">
        <v>427661</v>
      </c>
      <c r="G121" s="31">
        <v>0</v>
      </c>
      <c r="H121" s="31">
        <v>427661</v>
      </c>
      <c r="I121" s="31">
        <v>0</v>
      </c>
      <c r="J121" s="32">
        <v>0</v>
      </c>
    </row>
    <row r="122" spans="1:10" ht="17.25" customHeight="1">
      <c r="A122" s="27">
        <v>1</v>
      </c>
      <c r="B122" s="28">
        <v>3</v>
      </c>
      <c r="C122" s="28" t="s">
        <v>110</v>
      </c>
      <c r="D122" s="30" t="s">
        <v>202</v>
      </c>
      <c r="E122" s="31">
        <v>602671</v>
      </c>
      <c r="F122" s="31">
        <v>707961</v>
      </c>
      <c r="G122" s="31">
        <v>602671</v>
      </c>
      <c r="H122" s="31">
        <v>707961</v>
      </c>
      <c r="I122" s="31">
        <v>0</v>
      </c>
      <c r="J122" s="32">
        <v>0</v>
      </c>
    </row>
    <row r="123" spans="1:10" ht="17.25" customHeight="1">
      <c r="A123" s="27">
        <v>1</v>
      </c>
      <c r="B123" s="28">
        <v>4</v>
      </c>
      <c r="C123" s="28" t="s">
        <v>110</v>
      </c>
      <c r="D123" s="30" t="s">
        <v>203</v>
      </c>
      <c r="E123" s="31">
        <v>0</v>
      </c>
      <c r="F123" s="31">
        <v>0</v>
      </c>
      <c r="G123" s="31">
        <v>0</v>
      </c>
      <c r="H123" s="31">
        <v>0</v>
      </c>
      <c r="I123" s="31">
        <v>0</v>
      </c>
      <c r="J123" s="32">
        <v>0</v>
      </c>
    </row>
    <row r="124" spans="1:10" ht="17.25" customHeight="1">
      <c r="A124" s="27">
        <v>2</v>
      </c>
      <c r="B124" s="28" t="s">
        <v>110</v>
      </c>
      <c r="C124" s="28" t="s">
        <v>110</v>
      </c>
      <c r="D124" s="30" t="s">
        <v>171</v>
      </c>
      <c r="E124" s="31">
        <v>0</v>
      </c>
      <c r="F124" s="31">
        <v>101170</v>
      </c>
      <c r="G124" s="31">
        <v>0</v>
      </c>
      <c r="H124" s="31">
        <v>101170</v>
      </c>
      <c r="I124" s="31">
        <v>0</v>
      </c>
      <c r="J124" s="32">
        <v>0</v>
      </c>
    </row>
    <row r="125" spans="1:10" ht="17.25" customHeight="1">
      <c r="A125" s="27">
        <v>2</v>
      </c>
      <c r="B125" s="28">
        <v>1</v>
      </c>
      <c r="C125" s="28" t="s">
        <v>110</v>
      </c>
      <c r="D125" s="30" t="s">
        <v>204</v>
      </c>
      <c r="E125" s="31">
        <v>0</v>
      </c>
      <c r="F125" s="31">
        <v>79170</v>
      </c>
      <c r="G125" s="31">
        <v>0</v>
      </c>
      <c r="H125" s="31">
        <v>79170</v>
      </c>
      <c r="I125" s="31">
        <v>0</v>
      </c>
      <c r="J125" s="32">
        <v>0</v>
      </c>
    </row>
    <row r="126" spans="1:10" ht="17.25" customHeight="1">
      <c r="A126" s="27">
        <v>2</v>
      </c>
      <c r="B126" s="28">
        <v>2</v>
      </c>
      <c r="C126" s="28" t="s">
        <v>110</v>
      </c>
      <c r="D126" s="30" t="s">
        <v>205</v>
      </c>
      <c r="E126" s="31">
        <v>0</v>
      </c>
      <c r="F126" s="31">
        <v>0</v>
      </c>
      <c r="G126" s="31">
        <v>0</v>
      </c>
      <c r="H126" s="31">
        <v>0</v>
      </c>
      <c r="I126" s="31">
        <v>0</v>
      </c>
      <c r="J126" s="32">
        <v>0</v>
      </c>
    </row>
    <row r="127" spans="1:10" ht="17.25" customHeight="1">
      <c r="A127" s="27">
        <v>2</v>
      </c>
      <c r="B127" s="28">
        <v>3</v>
      </c>
      <c r="C127" s="28" t="s">
        <v>110</v>
      </c>
      <c r="D127" s="30" t="s">
        <v>206</v>
      </c>
      <c r="E127" s="31">
        <v>0</v>
      </c>
      <c r="F127" s="31">
        <v>22000</v>
      </c>
      <c r="G127" s="31">
        <v>0</v>
      </c>
      <c r="H127" s="31">
        <v>22000</v>
      </c>
      <c r="I127" s="31">
        <v>0</v>
      </c>
      <c r="J127" s="32">
        <v>0</v>
      </c>
    </row>
    <row r="128" spans="1:10" ht="17.25" customHeight="1">
      <c r="A128" s="27">
        <v>3</v>
      </c>
      <c r="B128" s="28" t="s">
        <v>110</v>
      </c>
      <c r="C128" s="28" t="s">
        <v>110</v>
      </c>
      <c r="D128" s="30" t="s">
        <v>175</v>
      </c>
      <c r="E128" s="31">
        <v>20203169</v>
      </c>
      <c r="F128" s="31">
        <v>92875431</v>
      </c>
      <c r="G128" s="31">
        <v>16455097</v>
      </c>
      <c r="H128" s="31">
        <v>50911587</v>
      </c>
      <c r="I128" s="31">
        <v>3748072</v>
      </c>
      <c r="J128" s="32">
        <v>41963844</v>
      </c>
    </row>
    <row r="129" spans="1:10" ht="17.25" customHeight="1">
      <c r="A129" s="27">
        <v>3</v>
      </c>
      <c r="B129" s="28">
        <v>1</v>
      </c>
      <c r="C129" s="28" t="s">
        <v>110</v>
      </c>
      <c r="D129" s="30" t="s">
        <v>207</v>
      </c>
      <c r="E129" s="31">
        <v>0</v>
      </c>
      <c r="F129" s="31">
        <v>1922104</v>
      </c>
      <c r="G129" s="31">
        <v>0</v>
      </c>
      <c r="H129" s="31">
        <v>1922104</v>
      </c>
      <c r="I129" s="31">
        <v>0</v>
      </c>
      <c r="J129" s="32">
        <v>0</v>
      </c>
    </row>
    <row r="130" spans="1:10" ht="17.25" customHeight="1">
      <c r="A130" s="27">
        <v>3</v>
      </c>
      <c r="B130" s="28">
        <v>2</v>
      </c>
      <c r="C130" s="28" t="s">
        <v>110</v>
      </c>
      <c r="D130" s="30" t="s">
        <v>208</v>
      </c>
      <c r="E130" s="31">
        <v>0</v>
      </c>
      <c r="F130" s="31">
        <v>0</v>
      </c>
      <c r="G130" s="31">
        <v>0</v>
      </c>
      <c r="H130" s="31">
        <v>0</v>
      </c>
      <c r="I130" s="31">
        <v>0</v>
      </c>
      <c r="J130" s="32">
        <v>0</v>
      </c>
    </row>
    <row r="131" spans="1:10" ht="17.25" customHeight="1">
      <c r="A131" s="27">
        <v>3</v>
      </c>
      <c r="B131" s="28">
        <v>3</v>
      </c>
      <c r="C131" s="28" t="s">
        <v>110</v>
      </c>
      <c r="D131" s="30" t="s">
        <v>209</v>
      </c>
      <c r="E131" s="31">
        <v>0</v>
      </c>
      <c r="F131" s="31">
        <v>0</v>
      </c>
      <c r="G131" s="31">
        <v>0</v>
      </c>
      <c r="H131" s="31">
        <v>0</v>
      </c>
      <c r="I131" s="31">
        <v>0</v>
      </c>
      <c r="J131" s="32">
        <v>0</v>
      </c>
    </row>
    <row r="132" spans="1:10" ht="17.25" customHeight="1">
      <c r="A132" s="27">
        <v>3</v>
      </c>
      <c r="B132" s="28">
        <v>4</v>
      </c>
      <c r="C132" s="28" t="s">
        <v>110</v>
      </c>
      <c r="D132" s="30" t="s">
        <v>179</v>
      </c>
      <c r="E132" s="31">
        <v>20203169</v>
      </c>
      <c r="F132" s="31">
        <v>90953327</v>
      </c>
      <c r="G132" s="31">
        <v>16455097</v>
      </c>
      <c r="H132" s="31">
        <v>48989483</v>
      </c>
      <c r="I132" s="31">
        <v>3748072</v>
      </c>
      <c r="J132" s="32">
        <v>41963844</v>
      </c>
    </row>
    <row r="133" spans="1:10" ht="17.25" customHeight="1">
      <c r="A133" s="27">
        <v>4</v>
      </c>
      <c r="B133" s="28" t="s">
        <v>110</v>
      </c>
      <c r="C133" s="28" t="s">
        <v>110</v>
      </c>
      <c r="D133" s="30" t="s">
        <v>180</v>
      </c>
      <c r="E133" s="31">
        <v>0</v>
      </c>
      <c r="F133" s="31">
        <v>50000</v>
      </c>
      <c r="G133" s="31">
        <v>0</v>
      </c>
      <c r="H133" s="31">
        <v>50000</v>
      </c>
      <c r="I133" s="31">
        <v>0</v>
      </c>
      <c r="J133" s="32">
        <v>0</v>
      </c>
    </row>
    <row r="134" spans="1:10" ht="17.25" customHeight="1">
      <c r="A134" s="27">
        <v>4</v>
      </c>
      <c r="B134" s="28">
        <v>1</v>
      </c>
      <c r="C134" s="28" t="s">
        <v>110</v>
      </c>
      <c r="D134" s="30" t="s">
        <v>181</v>
      </c>
      <c r="E134" s="31">
        <v>0</v>
      </c>
      <c r="F134" s="31">
        <v>0</v>
      </c>
      <c r="G134" s="31">
        <v>0</v>
      </c>
      <c r="H134" s="31">
        <v>0</v>
      </c>
      <c r="I134" s="31">
        <v>0</v>
      </c>
      <c r="J134" s="32">
        <v>0</v>
      </c>
    </row>
    <row r="135" spans="1:10" ht="17.25" customHeight="1">
      <c r="A135" s="27">
        <v>4</v>
      </c>
      <c r="B135" s="28">
        <v>2</v>
      </c>
      <c r="C135" s="28" t="s">
        <v>110</v>
      </c>
      <c r="D135" s="30" t="s">
        <v>182</v>
      </c>
      <c r="E135" s="31">
        <v>0</v>
      </c>
      <c r="F135" s="31">
        <v>0</v>
      </c>
      <c r="G135" s="31">
        <v>0</v>
      </c>
      <c r="H135" s="31">
        <v>0</v>
      </c>
      <c r="I135" s="31">
        <v>0</v>
      </c>
      <c r="J135" s="32">
        <v>0</v>
      </c>
    </row>
    <row r="136" spans="1:10" ht="17.25" customHeight="1">
      <c r="A136" s="27">
        <v>4</v>
      </c>
      <c r="B136" s="28">
        <v>3</v>
      </c>
      <c r="C136" s="28" t="s">
        <v>110</v>
      </c>
      <c r="D136" s="30" t="s">
        <v>183</v>
      </c>
      <c r="E136" s="31">
        <v>0</v>
      </c>
      <c r="F136" s="31">
        <v>50000</v>
      </c>
      <c r="G136" s="31">
        <v>0</v>
      </c>
      <c r="H136" s="31">
        <v>50000</v>
      </c>
      <c r="I136" s="31">
        <v>0</v>
      </c>
      <c r="J136" s="32">
        <v>0</v>
      </c>
    </row>
    <row r="137" spans="1:10" ht="17.25" customHeight="1">
      <c r="A137" s="27">
        <v>4</v>
      </c>
      <c r="B137" s="28">
        <v>4</v>
      </c>
      <c r="C137" s="28" t="s">
        <v>110</v>
      </c>
      <c r="D137" s="30" t="s">
        <v>184</v>
      </c>
      <c r="E137" s="31">
        <v>0</v>
      </c>
      <c r="F137" s="31">
        <v>0</v>
      </c>
      <c r="G137" s="31">
        <v>0</v>
      </c>
      <c r="H137" s="31">
        <v>0</v>
      </c>
      <c r="I137" s="31">
        <v>0</v>
      </c>
      <c r="J137" s="32">
        <v>0</v>
      </c>
    </row>
    <row r="138" spans="1:10" ht="17.25" customHeight="1">
      <c r="A138" s="27">
        <v>4</v>
      </c>
      <c r="B138" s="28">
        <v>5</v>
      </c>
      <c r="C138" s="28" t="s">
        <v>110</v>
      </c>
      <c r="D138" s="30" t="s">
        <v>185</v>
      </c>
      <c r="E138" s="31">
        <v>0</v>
      </c>
      <c r="F138" s="31">
        <v>0</v>
      </c>
      <c r="G138" s="31">
        <v>0</v>
      </c>
      <c r="H138" s="31">
        <v>0</v>
      </c>
      <c r="I138" s="31">
        <v>0</v>
      </c>
      <c r="J138" s="32">
        <v>0</v>
      </c>
    </row>
    <row r="139" spans="1:10" ht="17.25" customHeight="1">
      <c r="A139" s="27">
        <v>5</v>
      </c>
      <c r="B139" s="28" t="s">
        <v>110</v>
      </c>
      <c r="C139" s="28" t="s">
        <v>110</v>
      </c>
      <c r="D139" s="30" t="s">
        <v>187</v>
      </c>
      <c r="E139" s="31">
        <v>0</v>
      </c>
      <c r="F139" s="31">
        <v>124370</v>
      </c>
      <c r="G139" s="31">
        <v>0</v>
      </c>
      <c r="H139" s="31">
        <v>124370</v>
      </c>
      <c r="I139" s="31">
        <v>0</v>
      </c>
      <c r="J139" s="32">
        <v>0</v>
      </c>
    </row>
    <row r="140" spans="1:10" ht="17.25" customHeight="1">
      <c r="A140" s="27">
        <v>5</v>
      </c>
      <c r="B140" s="28">
        <v>1</v>
      </c>
      <c r="C140" s="28" t="s">
        <v>110</v>
      </c>
      <c r="D140" s="30" t="s">
        <v>188</v>
      </c>
      <c r="E140" s="31">
        <v>0</v>
      </c>
      <c r="F140" s="31">
        <v>0</v>
      </c>
      <c r="G140" s="31">
        <v>0</v>
      </c>
      <c r="H140" s="31">
        <v>0</v>
      </c>
      <c r="I140" s="31">
        <v>0</v>
      </c>
      <c r="J140" s="32">
        <v>0</v>
      </c>
    </row>
    <row r="141" spans="1:10" ht="17.25" customHeight="1" thickBot="1">
      <c r="A141" s="33">
        <v>5</v>
      </c>
      <c r="B141" s="34">
        <v>2</v>
      </c>
      <c r="C141" s="34" t="s">
        <v>110</v>
      </c>
      <c r="D141" s="35" t="s">
        <v>189</v>
      </c>
      <c r="E141" s="36">
        <v>0</v>
      </c>
      <c r="F141" s="36">
        <v>124370</v>
      </c>
      <c r="G141" s="36">
        <v>0</v>
      </c>
      <c r="H141" s="36">
        <v>124370</v>
      </c>
      <c r="I141" s="36">
        <v>0</v>
      </c>
      <c r="J141" s="37">
        <v>0</v>
      </c>
    </row>
    <row r="143" spans="1:10" ht="16.5">
      <c r="A143" s="76" t="s">
        <v>90</v>
      </c>
      <c r="B143" s="76"/>
      <c r="C143" s="76"/>
      <c r="I143" s="77" t="s">
        <v>91</v>
      </c>
      <c r="J143" s="77"/>
    </row>
    <row r="144" spans="1:10" ht="16.5">
      <c r="A144" s="76" t="s">
        <v>92</v>
      </c>
      <c r="B144" s="76"/>
      <c r="C144" s="76"/>
      <c r="D144" s="78" t="s">
        <v>93</v>
      </c>
      <c r="E144" s="78"/>
      <c r="F144" s="78"/>
      <c r="G144" s="78"/>
      <c r="H144" s="78"/>
      <c r="I144" s="77" t="s">
        <v>94</v>
      </c>
      <c r="J144" s="77"/>
    </row>
    <row r="145" spans="5:10" ht="19.5">
      <c r="E145" s="79" t="s">
        <v>95</v>
      </c>
      <c r="F145" s="79"/>
      <c r="G145" s="79"/>
      <c r="H145" s="79"/>
      <c r="I145" s="80" t="s">
        <v>210</v>
      </c>
      <c r="J145" s="80"/>
    </row>
    <row r="146" spans="5:10" ht="17.25" thickBot="1">
      <c r="E146" s="71" t="s">
        <v>230</v>
      </c>
      <c r="F146" s="71"/>
      <c r="G146" s="71"/>
      <c r="H146" s="71"/>
      <c r="I146" s="72" t="s">
        <v>98</v>
      </c>
      <c r="J146" s="72"/>
    </row>
    <row r="147" spans="1:10" ht="18" customHeight="1">
      <c r="A147" s="73" t="s">
        <v>99</v>
      </c>
      <c r="B147" s="73"/>
      <c r="C147" s="73"/>
      <c r="D147" s="73"/>
      <c r="E147" s="74" t="s">
        <v>100</v>
      </c>
      <c r="F147" s="74"/>
      <c r="G147" s="74" t="s">
        <v>163</v>
      </c>
      <c r="H147" s="74"/>
      <c r="I147" s="75" t="s">
        <v>164</v>
      </c>
      <c r="J147" s="75"/>
    </row>
    <row r="148" spans="1:10" ht="16.5">
      <c r="A148" s="27" t="s">
        <v>103</v>
      </c>
      <c r="B148" s="28" t="s">
        <v>104</v>
      </c>
      <c r="C148" s="28" t="s">
        <v>105</v>
      </c>
      <c r="D148" s="28" t="s">
        <v>106</v>
      </c>
      <c r="E148" s="28" t="s">
        <v>107</v>
      </c>
      <c r="F148" s="28" t="s">
        <v>108</v>
      </c>
      <c r="G148" s="28" t="s">
        <v>107</v>
      </c>
      <c r="H148" s="28" t="s">
        <v>109</v>
      </c>
      <c r="I148" s="28" t="s">
        <v>107</v>
      </c>
      <c r="J148" s="29" t="s">
        <v>109</v>
      </c>
    </row>
    <row r="149" spans="1:10" ht="17.25" customHeight="1">
      <c r="A149" s="27">
        <v>8</v>
      </c>
      <c r="B149" s="28" t="s">
        <v>110</v>
      </c>
      <c r="C149" s="28" t="s">
        <v>110</v>
      </c>
      <c r="D149" s="30" t="s">
        <v>198</v>
      </c>
      <c r="E149" s="31">
        <v>6466</v>
      </c>
      <c r="F149" s="31">
        <v>801656</v>
      </c>
      <c r="G149" s="31">
        <v>6466</v>
      </c>
      <c r="H149" s="31">
        <v>174656</v>
      </c>
      <c r="I149" s="31">
        <v>0</v>
      </c>
      <c r="J149" s="32">
        <v>627000</v>
      </c>
    </row>
    <row r="150" spans="1:10" ht="17.25" customHeight="1">
      <c r="A150" s="27" t="s">
        <v>110</v>
      </c>
      <c r="B150" s="28" t="s">
        <v>110</v>
      </c>
      <c r="C150" s="28" t="s">
        <v>110</v>
      </c>
      <c r="D150" s="30" t="s">
        <v>211</v>
      </c>
      <c r="E150" s="31">
        <v>31793783</v>
      </c>
      <c r="F150" s="31">
        <v>221620106</v>
      </c>
      <c r="G150" s="31">
        <v>28045711</v>
      </c>
      <c r="H150" s="31">
        <v>177853943</v>
      </c>
      <c r="I150" s="31">
        <v>3748072</v>
      </c>
      <c r="J150" s="32">
        <v>43766163</v>
      </c>
    </row>
    <row r="151" spans="1:10" ht="17.25" customHeight="1">
      <c r="A151" s="27" t="s">
        <v>110</v>
      </c>
      <c r="B151" s="28" t="s">
        <v>110</v>
      </c>
      <c r="C151" s="28" t="s">
        <v>110</v>
      </c>
      <c r="D151" s="30" t="s">
        <v>212</v>
      </c>
      <c r="E151" s="31">
        <v>0</v>
      </c>
      <c r="F151" s="31">
        <v>0</v>
      </c>
      <c r="G151" s="31">
        <v>0</v>
      </c>
      <c r="H151" s="31">
        <v>0</v>
      </c>
      <c r="I151" s="31">
        <v>0</v>
      </c>
      <c r="J151" s="32">
        <v>0</v>
      </c>
    </row>
    <row r="152" spans="1:10" ht="17.25" customHeight="1">
      <c r="A152" s="27" t="s">
        <v>110</v>
      </c>
      <c r="B152" s="28" t="s">
        <v>110</v>
      </c>
      <c r="C152" s="28" t="s">
        <v>110</v>
      </c>
      <c r="D152" s="30" t="s">
        <v>213</v>
      </c>
      <c r="E152" s="31">
        <v>7102103</v>
      </c>
      <c r="F152" s="31">
        <v>1881403</v>
      </c>
      <c r="G152" s="31">
        <v>7102103</v>
      </c>
      <c r="H152" s="31">
        <v>1881403</v>
      </c>
      <c r="I152" s="31">
        <v>0</v>
      </c>
      <c r="J152" s="32">
        <v>0</v>
      </c>
    </row>
    <row r="153" spans="1:10" ht="17.25" customHeight="1">
      <c r="A153" s="27" t="s">
        <v>110</v>
      </c>
      <c r="B153" s="28" t="s">
        <v>110</v>
      </c>
      <c r="C153" s="28" t="s">
        <v>110</v>
      </c>
      <c r="D153" s="30" t="s">
        <v>214</v>
      </c>
      <c r="E153" s="31">
        <v>-5569293</v>
      </c>
      <c r="F153" s="31">
        <v>0</v>
      </c>
      <c r="G153" s="31">
        <v>-5569293</v>
      </c>
      <c r="H153" s="31">
        <v>0</v>
      </c>
      <c r="I153" s="31">
        <v>0</v>
      </c>
      <c r="J153" s="32">
        <v>0</v>
      </c>
    </row>
    <row r="154" spans="1:10" ht="17.25" customHeight="1">
      <c r="A154" s="27" t="s">
        <v>110</v>
      </c>
      <c r="B154" s="28" t="s">
        <v>110</v>
      </c>
      <c r="C154" s="28" t="s">
        <v>110</v>
      </c>
      <c r="D154" s="30" t="s">
        <v>215</v>
      </c>
      <c r="E154" s="31">
        <v>0</v>
      </c>
      <c r="F154" s="31">
        <v>33651</v>
      </c>
      <c r="G154" s="31">
        <v>0</v>
      </c>
      <c r="H154" s="31">
        <v>33651</v>
      </c>
      <c r="I154" s="31">
        <v>0</v>
      </c>
      <c r="J154" s="32">
        <v>0</v>
      </c>
    </row>
    <row r="155" spans="1:10" ht="17.25" customHeight="1">
      <c r="A155" s="27" t="s">
        <v>110</v>
      </c>
      <c r="B155" s="28" t="s">
        <v>110</v>
      </c>
      <c r="C155" s="28" t="s">
        <v>110</v>
      </c>
      <c r="D155" s="30" t="s">
        <v>216</v>
      </c>
      <c r="E155" s="31">
        <v>-50000</v>
      </c>
      <c r="F155" s="31">
        <v>0</v>
      </c>
      <c r="G155" s="31">
        <v>-50000</v>
      </c>
      <c r="H155" s="31">
        <v>0</v>
      </c>
      <c r="I155" s="31">
        <v>0</v>
      </c>
      <c r="J155" s="32">
        <v>0</v>
      </c>
    </row>
    <row r="156" spans="1:10" ht="17.25" customHeight="1">
      <c r="A156" s="27" t="s">
        <v>110</v>
      </c>
      <c r="B156" s="28" t="s">
        <v>110</v>
      </c>
      <c r="C156" s="28" t="s">
        <v>110</v>
      </c>
      <c r="D156" s="30" t="s">
        <v>217</v>
      </c>
      <c r="E156" s="31">
        <v>0</v>
      </c>
      <c r="F156" s="31">
        <v>0</v>
      </c>
      <c r="G156" s="31">
        <v>0</v>
      </c>
      <c r="H156" s="31">
        <v>0</v>
      </c>
      <c r="I156" s="31">
        <v>0</v>
      </c>
      <c r="J156" s="32">
        <v>0</v>
      </c>
    </row>
    <row r="157" spans="1:10" ht="17.25" customHeight="1">
      <c r="A157" s="27">
        <v>30</v>
      </c>
      <c r="B157" s="28" t="s">
        <v>110</v>
      </c>
      <c r="C157" s="28" t="s">
        <v>110</v>
      </c>
      <c r="D157" s="30" t="s">
        <v>218</v>
      </c>
      <c r="E157" s="31">
        <v>0</v>
      </c>
      <c r="F157" s="31">
        <v>0</v>
      </c>
      <c r="G157" s="31">
        <v>0</v>
      </c>
      <c r="H157" s="31">
        <v>0</v>
      </c>
      <c r="I157" s="31">
        <v>0</v>
      </c>
      <c r="J157" s="32">
        <v>0</v>
      </c>
    </row>
    <row r="158" spans="1:10" ht="17.25" customHeight="1">
      <c r="A158" s="27">
        <v>30</v>
      </c>
      <c r="B158" s="28">
        <v>1</v>
      </c>
      <c r="C158" s="28" t="s">
        <v>110</v>
      </c>
      <c r="D158" s="30" t="s">
        <v>219</v>
      </c>
      <c r="E158" s="31">
        <v>0</v>
      </c>
      <c r="F158" s="31">
        <v>0</v>
      </c>
      <c r="G158" s="31">
        <v>0</v>
      </c>
      <c r="H158" s="31">
        <v>0</v>
      </c>
      <c r="I158" s="31">
        <v>0</v>
      </c>
      <c r="J158" s="32">
        <v>0</v>
      </c>
    </row>
    <row r="159" spans="1:10" ht="17.25" customHeight="1">
      <c r="A159" s="27"/>
      <c r="B159" s="28"/>
      <c r="C159" s="28"/>
      <c r="D159" s="30"/>
      <c r="E159" s="31"/>
      <c r="F159" s="31"/>
      <c r="G159" s="31"/>
      <c r="H159" s="31"/>
      <c r="I159" s="31"/>
      <c r="J159" s="32"/>
    </row>
    <row r="160" spans="1:10" ht="17.25" customHeight="1">
      <c r="A160" s="27"/>
      <c r="B160" s="28"/>
      <c r="C160" s="28"/>
      <c r="D160" s="30"/>
      <c r="E160" s="31"/>
      <c r="F160" s="31"/>
      <c r="G160" s="31"/>
      <c r="H160" s="31"/>
      <c r="I160" s="31"/>
      <c r="J160" s="32"/>
    </row>
    <row r="161" spans="1:10" ht="17.25" customHeight="1">
      <c r="A161" s="27"/>
      <c r="B161" s="28"/>
      <c r="C161" s="28"/>
      <c r="D161" s="30"/>
      <c r="E161" s="31"/>
      <c r="F161" s="31"/>
      <c r="G161" s="31"/>
      <c r="H161" s="31"/>
      <c r="I161" s="31"/>
      <c r="J161" s="32"/>
    </row>
    <row r="162" spans="1:10" ht="17.25" customHeight="1">
      <c r="A162" s="27"/>
      <c r="B162" s="28"/>
      <c r="C162" s="28"/>
      <c r="D162" s="30"/>
      <c r="E162" s="31"/>
      <c r="F162" s="31"/>
      <c r="G162" s="31"/>
      <c r="H162" s="31"/>
      <c r="I162" s="31"/>
      <c r="J162" s="32"/>
    </row>
    <row r="163" spans="1:10" ht="17.25" customHeight="1">
      <c r="A163" s="27"/>
      <c r="B163" s="28"/>
      <c r="C163" s="28"/>
      <c r="D163" s="30"/>
      <c r="E163" s="31"/>
      <c r="F163" s="31"/>
      <c r="G163" s="31"/>
      <c r="H163" s="31"/>
      <c r="I163" s="31"/>
      <c r="J163" s="32"/>
    </row>
    <row r="164" spans="1:10" ht="17.25" customHeight="1">
      <c r="A164" s="27"/>
      <c r="B164" s="28"/>
      <c r="C164" s="28"/>
      <c r="D164" s="30"/>
      <c r="E164" s="31"/>
      <c r="F164" s="31"/>
      <c r="G164" s="31"/>
      <c r="H164" s="31"/>
      <c r="I164" s="31"/>
      <c r="J164" s="32"/>
    </row>
    <row r="165" spans="1:10" ht="17.25" customHeight="1">
      <c r="A165" s="27" t="s">
        <v>110</v>
      </c>
      <c r="B165" s="28" t="s">
        <v>110</v>
      </c>
      <c r="C165" s="28" t="s">
        <v>110</v>
      </c>
      <c r="D165" s="30" t="s">
        <v>220</v>
      </c>
      <c r="E165" s="31">
        <v>33276593</v>
      </c>
      <c r="F165" s="31">
        <v>223535160</v>
      </c>
      <c r="G165" s="31"/>
      <c r="H165" s="31"/>
      <c r="I165" s="31"/>
      <c r="J165" s="32"/>
    </row>
    <row r="166" spans="1:10" ht="17.25" customHeight="1">
      <c r="A166" s="27" t="s">
        <v>110</v>
      </c>
      <c r="B166" s="28" t="s">
        <v>110</v>
      </c>
      <c r="C166" s="28" t="s">
        <v>110</v>
      </c>
      <c r="D166" s="30" t="s">
        <v>221</v>
      </c>
      <c r="E166" s="31">
        <v>150512798</v>
      </c>
      <c r="F166" s="31">
        <v>150512798</v>
      </c>
      <c r="G166" s="31"/>
      <c r="H166" s="31"/>
      <c r="I166" s="31"/>
      <c r="J166" s="32"/>
    </row>
    <row r="167" spans="1:10" ht="17.25" customHeight="1">
      <c r="A167" s="27" t="s">
        <v>110</v>
      </c>
      <c r="B167" s="28" t="s">
        <v>110</v>
      </c>
      <c r="C167" s="28" t="s">
        <v>110</v>
      </c>
      <c r="D167" s="30" t="s">
        <v>222</v>
      </c>
      <c r="E167" s="31">
        <v>183789391</v>
      </c>
      <c r="F167" s="31">
        <v>374047958</v>
      </c>
      <c r="G167" s="31"/>
      <c r="H167" s="31"/>
      <c r="I167" s="31"/>
      <c r="J167" s="32"/>
    </row>
    <row r="168" spans="1:10" ht="17.25" customHeight="1">
      <c r="A168" s="27" t="s">
        <v>110</v>
      </c>
      <c r="B168" s="28" t="s">
        <v>110</v>
      </c>
      <c r="C168" s="28" t="s">
        <v>110</v>
      </c>
      <c r="D168" s="30" t="s">
        <v>223</v>
      </c>
      <c r="E168" s="31">
        <v>850159</v>
      </c>
      <c r="F168" s="31">
        <v>0</v>
      </c>
      <c r="G168" s="31"/>
      <c r="H168" s="31"/>
      <c r="I168" s="31"/>
      <c r="J168" s="32"/>
    </row>
    <row r="169" spans="1:10" ht="17.25" customHeight="1">
      <c r="A169" s="27" t="s">
        <v>110</v>
      </c>
      <c r="B169" s="28" t="s">
        <v>110</v>
      </c>
      <c r="C169" s="28" t="s">
        <v>110</v>
      </c>
      <c r="D169" s="30" t="s">
        <v>224</v>
      </c>
      <c r="E169" s="31">
        <v>151362957</v>
      </c>
      <c r="F169" s="31">
        <v>0</v>
      </c>
      <c r="G169" s="31"/>
      <c r="H169" s="31"/>
      <c r="I169" s="31"/>
      <c r="J169" s="32"/>
    </row>
    <row r="170" spans="1:10" ht="17.25" customHeight="1">
      <c r="A170" s="27" t="s">
        <v>110</v>
      </c>
      <c r="B170" s="28" t="s">
        <v>110</v>
      </c>
      <c r="C170" s="28" t="s">
        <v>110</v>
      </c>
      <c r="D170" s="30" t="s">
        <v>159</v>
      </c>
      <c r="E170" s="31">
        <v>261079000</v>
      </c>
      <c r="F170" s="31">
        <v>0</v>
      </c>
      <c r="G170" s="31"/>
      <c r="H170" s="31"/>
      <c r="I170" s="31"/>
      <c r="J170" s="32"/>
    </row>
    <row r="171" spans="1:10" ht="17.25" customHeight="1">
      <c r="A171" s="27" t="s">
        <v>110</v>
      </c>
      <c r="B171" s="28" t="s">
        <v>110</v>
      </c>
      <c r="C171" s="28" t="s">
        <v>110</v>
      </c>
      <c r="D171" s="30" t="s">
        <v>160</v>
      </c>
      <c r="E171" s="31">
        <v>83724938</v>
      </c>
      <c r="F171" s="31">
        <v>0</v>
      </c>
      <c r="G171" s="31"/>
      <c r="H171" s="31"/>
      <c r="I171" s="31"/>
      <c r="J171" s="32"/>
    </row>
    <row r="172" spans="1:10" ht="17.25" customHeight="1" thickBot="1">
      <c r="A172" s="33" t="s">
        <v>110</v>
      </c>
      <c r="B172" s="34" t="s">
        <v>110</v>
      </c>
      <c r="C172" s="34" t="s">
        <v>110</v>
      </c>
      <c r="D172" s="35" t="s">
        <v>161</v>
      </c>
      <c r="E172" s="36">
        <v>259383171</v>
      </c>
      <c r="F172" s="36">
        <v>0</v>
      </c>
      <c r="G172" s="36"/>
      <c r="H172" s="36"/>
      <c r="I172" s="36"/>
      <c r="J172" s="37"/>
    </row>
    <row r="173" ht="16.5">
      <c r="A173" s="38" t="s">
        <v>225</v>
      </c>
    </row>
    <row r="174" spans="1:9" ht="16.5">
      <c r="A174" s="38" t="s">
        <v>226</v>
      </c>
      <c r="I174" t="s">
        <v>227</v>
      </c>
    </row>
    <row r="175" ht="16.5">
      <c r="A175" s="39" t="s">
        <v>228</v>
      </c>
    </row>
    <row r="176" ht="16.5">
      <c r="A176" s="39"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fitToHeight="0" fitToWidth="0" orientation="portrait" paperSize="9"/>
</worksheet>
</file>

<file path=xl/worksheets/sheet5.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6" t="s">
        <v>90</v>
      </c>
      <c r="B1" s="76"/>
      <c r="C1" s="76"/>
      <c r="I1" s="77" t="s">
        <v>91</v>
      </c>
      <c r="J1" s="77"/>
    </row>
    <row r="2" spans="1:10" ht="16.5">
      <c r="A2" s="76" t="s">
        <v>92</v>
      </c>
      <c r="B2" s="76"/>
      <c r="C2" s="76"/>
      <c r="D2" s="78" t="s">
        <v>93</v>
      </c>
      <c r="E2" s="78"/>
      <c r="F2" s="78"/>
      <c r="G2" s="78"/>
      <c r="H2" s="78"/>
      <c r="I2" s="77" t="s">
        <v>94</v>
      </c>
      <c r="J2" s="77"/>
    </row>
    <row r="3" spans="5:10" ht="19.5">
      <c r="E3" s="79" t="s">
        <v>95</v>
      </c>
      <c r="F3" s="79"/>
      <c r="G3" s="79"/>
      <c r="H3" s="79"/>
      <c r="I3" s="80" t="s">
        <v>96</v>
      </c>
      <c r="J3" s="80"/>
    </row>
    <row r="4" spans="5:10" ht="17.25" thickBot="1">
      <c r="E4" s="71" t="s">
        <v>231</v>
      </c>
      <c r="F4" s="71"/>
      <c r="G4" s="71"/>
      <c r="H4" s="71"/>
      <c r="I4" s="72" t="s">
        <v>98</v>
      </c>
      <c r="J4" s="72"/>
    </row>
    <row r="5" spans="1:10" ht="18" customHeight="1">
      <c r="A5" s="73" t="s">
        <v>99</v>
      </c>
      <c r="B5" s="73"/>
      <c r="C5" s="73"/>
      <c r="D5" s="73"/>
      <c r="E5" s="74" t="s">
        <v>100</v>
      </c>
      <c r="F5" s="74"/>
      <c r="G5" s="74" t="s">
        <v>101</v>
      </c>
      <c r="H5" s="74"/>
      <c r="I5" s="75" t="s">
        <v>102</v>
      </c>
      <c r="J5" s="75"/>
    </row>
    <row r="6" spans="1:10" ht="16.5">
      <c r="A6" s="27" t="s">
        <v>103</v>
      </c>
      <c r="B6" s="28" t="s">
        <v>104</v>
      </c>
      <c r="C6" s="28" t="s">
        <v>105</v>
      </c>
      <c r="D6" s="28" t="s">
        <v>106</v>
      </c>
      <c r="E6" s="28" t="s">
        <v>107</v>
      </c>
      <c r="F6" s="28" t="s">
        <v>108</v>
      </c>
      <c r="G6" s="28" t="s">
        <v>107</v>
      </c>
      <c r="H6" s="28" t="s">
        <v>109</v>
      </c>
      <c r="I6" s="28" t="s">
        <v>107</v>
      </c>
      <c r="J6" s="29" t="s">
        <v>109</v>
      </c>
    </row>
    <row r="7" spans="1:10" ht="17.25" customHeight="1">
      <c r="A7" s="27" t="s">
        <v>110</v>
      </c>
      <c r="B7" s="28" t="s">
        <v>110</v>
      </c>
      <c r="C7" s="28" t="s">
        <v>110</v>
      </c>
      <c r="D7" s="30" t="s">
        <v>111</v>
      </c>
      <c r="E7" s="31">
        <f>E8+E18+E19+E20+E21+E22+E25+E36+E39+E40+E41</f>
        <v>17772543</v>
      </c>
      <c r="F7" s="31">
        <f>F8+F18+F19+F20+F21+F22+F25+F36+F39+F40+F41</f>
        <v>17772543</v>
      </c>
      <c r="G7" s="31">
        <f>G8+G18+G19+G20+G21+G22+G25+G36+G39+G40+G41</f>
        <v>17776688</v>
      </c>
      <c r="H7" s="31">
        <f>H8+H18+H19+H20+H21+H22+H25+H36+H39+H40+H41</f>
        <v>17776688</v>
      </c>
      <c r="I7" s="31">
        <v>0</v>
      </c>
      <c r="J7" s="32">
        <v>0</v>
      </c>
    </row>
    <row r="8" spans="1:10" ht="17.25" customHeight="1">
      <c r="A8" s="27">
        <v>1</v>
      </c>
      <c r="B8" s="28" t="s">
        <v>110</v>
      </c>
      <c r="C8" s="28" t="s">
        <v>110</v>
      </c>
      <c r="D8" s="30" t="s">
        <v>112</v>
      </c>
      <c r="E8" s="31">
        <f>E9+E10+E11+E12+E13+E16+E17</f>
        <v>15934679</v>
      </c>
      <c r="F8" s="31">
        <f>F9+F10+F11+F12+F13+F16+F17</f>
        <v>15934679</v>
      </c>
      <c r="G8" s="31">
        <f>G9+G10+G11+G12+G13+G16+G17</f>
        <v>15934679</v>
      </c>
      <c r="H8" s="31">
        <f>H9+H10+H11+H12+H13+H16+H17</f>
        <v>15934679</v>
      </c>
      <c r="I8" s="31">
        <v>0</v>
      </c>
      <c r="J8" s="32">
        <v>0</v>
      </c>
    </row>
    <row r="9" spans="1:10" ht="17.25" customHeight="1">
      <c r="A9" s="27">
        <v>1</v>
      </c>
      <c r="B9" s="28">
        <v>1</v>
      </c>
      <c r="C9" s="28" t="s">
        <v>110</v>
      </c>
      <c r="D9" s="30" t="s">
        <v>113</v>
      </c>
      <c r="E9" s="31">
        <v>21858</v>
      </c>
      <c r="F9" s="31">
        <v>21858</v>
      </c>
      <c r="G9" s="31">
        <v>21858</v>
      </c>
      <c r="H9" s="31">
        <v>21858</v>
      </c>
      <c r="I9" s="31">
        <v>0</v>
      </c>
      <c r="J9" s="32">
        <v>0</v>
      </c>
    </row>
    <row r="10" spans="1:10" ht="17.25" customHeight="1">
      <c r="A10" s="27">
        <v>1</v>
      </c>
      <c r="B10" s="28">
        <v>2</v>
      </c>
      <c r="C10" s="28" t="s">
        <v>110</v>
      </c>
      <c r="D10" s="30" t="s">
        <v>114</v>
      </c>
      <c r="E10" s="31">
        <v>13907</v>
      </c>
      <c r="F10" s="31">
        <v>13907</v>
      </c>
      <c r="G10" s="31">
        <v>13907</v>
      </c>
      <c r="H10" s="31">
        <v>13907</v>
      </c>
      <c r="I10" s="31">
        <v>0</v>
      </c>
      <c r="J10" s="32">
        <v>0</v>
      </c>
    </row>
    <row r="11" spans="1:10" ht="17.25" customHeight="1">
      <c r="A11" s="27">
        <v>1</v>
      </c>
      <c r="B11" s="28">
        <v>4</v>
      </c>
      <c r="C11" s="28" t="s">
        <v>110</v>
      </c>
      <c r="D11" s="30" t="s">
        <v>115</v>
      </c>
      <c r="E11" s="31">
        <v>19192</v>
      </c>
      <c r="F11" s="31">
        <v>19192</v>
      </c>
      <c r="G11" s="31">
        <v>19192</v>
      </c>
      <c r="H11" s="31">
        <v>19192</v>
      </c>
      <c r="I11" s="31">
        <v>0</v>
      </c>
      <c r="J11" s="32">
        <v>0</v>
      </c>
    </row>
    <row r="12" spans="1:10" ht="17.25" customHeight="1">
      <c r="A12" s="27">
        <v>1</v>
      </c>
      <c r="B12" s="28">
        <v>5</v>
      </c>
      <c r="C12" s="28" t="s">
        <v>110</v>
      </c>
      <c r="D12" s="30" t="s">
        <v>116</v>
      </c>
      <c r="E12" s="31">
        <v>34902</v>
      </c>
      <c r="F12" s="31">
        <v>34902</v>
      </c>
      <c r="G12" s="31">
        <v>34902</v>
      </c>
      <c r="H12" s="31">
        <v>34902</v>
      </c>
      <c r="I12" s="31">
        <v>0</v>
      </c>
      <c r="J12" s="32">
        <v>0</v>
      </c>
    </row>
    <row r="13" spans="1:10" ht="17.25" customHeight="1">
      <c r="A13" s="27">
        <v>1</v>
      </c>
      <c r="B13" s="28">
        <v>6</v>
      </c>
      <c r="C13" s="28" t="s">
        <v>110</v>
      </c>
      <c r="D13" s="30" t="s">
        <v>117</v>
      </c>
      <c r="E13" s="31">
        <f>SUM(E14:E15)</f>
        <v>56382</v>
      </c>
      <c r="F13" s="31">
        <f>SUM(F14:F15)</f>
        <v>56382</v>
      </c>
      <c r="G13" s="31">
        <f>SUM(G14:G15)</f>
        <v>56382</v>
      </c>
      <c r="H13" s="31">
        <f>SUM(H14:H15)</f>
        <v>56382</v>
      </c>
      <c r="I13" s="31">
        <v>0</v>
      </c>
      <c r="J13" s="32">
        <v>0</v>
      </c>
    </row>
    <row r="14" spans="1:10" ht="17.25" customHeight="1">
      <c r="A14" s="27">
        <v>1</v>
      </c>
      <c r="B14" s="28">
        <v>6</v>
      </c>
      <c r="C14" s="28">
        <v>1</v>
      </c>
      <c r="D14" s="30" t="s">
        <v>118</v>
      </c>
      <c r="E14" s="31">
        <v>0</v>
      </c>
      <c r="F14" s="31">
        <v>0</v>
      </c>
      <c r="G14" s="31">
        <v>0</v>
      </c>
      <c r="H14" s="31">
        <v>0</v>
      </c>
      <c r="I14" s="31">
        <v>0</v>
      </c>
      <c r="J14" s="32">
        <v>0</v>
      </c>
    </row>
    <row r="15" spans="1:10" ht="17.25" customHeight="1">
      <c r="A15" s="27">
        <v>1</v>
      </c>
      <c r="B15" s="28">
        <v>6</v>
      </c>
      <c r="C15" s="28">
        <v>2</v>
      </c>
      <c r="D15" s="30" t="s">
        <v>119</v>
      </c>
      <c r="E15" s="31">
        <v>56382</v>
      </c>
      <c r="F15" s="31">
        <v>56382</v>
      </c>
      <c r="G15" s="31">
        <v>56382</v>
      </c>
      <c r="H15" s="31">
        <v>56382</v>
      </c>
      <c r="I15" s="31">
        <v>0</v>
      </c>
      <c r="J15" s="32">
        <v>0</v>
      </c>
    </row>
    <row r="16" spans="1:10" ht="17.25" customHeight="1">
      <c r="A16" s="27">
        <v>1</v>
      </c>
      <c r="B16" s="28">
        <v>7</v>
      </c>
      <c r="C16" s="28" t="s">
        <v>110</v>
      </c>
      <c r="D16" s="30" t="s">
        <v>120</v>
      </c>
      <c r="E16" s="31">
        <v>15788438</v>
      </c>
      <c r="F16" s="31">
        <v>15788438</v>
      </c>
      <c r="G16" s="31">
        <v>15788438</v>
      </c>
      <c r="H16" s="31">
        <v>15788438</v>
      </c>
      <c r="I16" s="31">
        <v>0</v>
      </c>
      <c r="J16" s="32">
        <v>0</v>
      </c>
    </row>
    <row r="17" spans="1:10" ht="17.25" customHeight="1">
      <c r="A17" s="27">
        <v>1</v>
      </c>
      <c r="B17" s="28">
        <v>8</v>
      </c>
      <c r="C17" s="28" t="s">
        <v>110</v>
      </c>
      <c r="D17" s="30" t="s">
        <v>121</v>
      </c>
      <c r="E17" s="31">
        <v>0</v>
      </c>
      <c r="F17" s="31">
        <v>0</v>
      </c>
      <c r="G17" s="31">
        <v>0</v>
      </c>
      <c r="H17" s="31">
        <v>0</v>
      </c>
      <c r="I17" s="31">
        <v>0</v>
      </c>
      <c r="J17" s="32">
        <v>0</v>
      </c>
    </row>
    <row r="18" spans="1:10" ht="17.25" customHeight="1">
      <c r="A18" s="27">
        <v>2</v>
      </c>
      <c r="B18" s="28" t="s">
        <v>110</v>
      </c>
      <c r="C18" s="28" t="s">
        <v>110</v>
      </c>
      <c r="D18" s="30" t="s">
        <v>122</v>
      </c>
      <c r="E18" s="31">
        <v>0</v>
      </c>
      <c r="F18" s="31">
        <v>0</v>
      </c>
      <c r="G18" s="31">
        <v>0</v>
      </c>
      <c r="H18" s="31">
        <v>0</v>
      </c>
      <c r="I18" s="31">
        <v>0</v>
      </c>
      <c r="J18" s="32">
        <v>0</v>
      </c>
    </row>
    <row r="19" spans="1:10" ht="17.25" customHeight="1">
      <c r="A19" s="27">
        <v>3</v>
      </c>
      <c r="B19" s="28" t="s">
        <v>110</v>
      </c>
      <c r="C19" s="28" t="s">
        <v>110</v>
      </c>
      <c r="D19" s="30" t="s">
        <v>123</v>
      </c>
      <c r="E19" s="31">
        <v>35780</v>
      </c>
      <c r="F19" s="31">
        <v>35780</v>
      </c>
      <c r="G19" s="31">
        <v>35780</v>
      </c>
      <c r="H19" s="31">
        <v>35780</v>
      </c>
      <c r="I19" s="31">
        <v>0</v>
      </c>
      <c r="J19" s="32">
        <v>0</v>
      </c>
    </row>
    <row r="20" spans="1:10" ht="17.25" customHeight="1">
      <c r="A20" s="27">
        <v>4</v>
      </c>
      <c r="B20" s="28" t="s">
        <v>110</v>
      </c>
      <c r="C20" s="28" t="s">
        <v>110</v>
      </c>
      <c r="D20" s="30" t="s">
        <v>124</v>
      </c>
      <c r="E20" s="31">
        <v>401650</v>
      </c>
      <c r="F20" s="31">
        <v>401650</v>
      </c>
      <c r="G20" s="31">
        <v>401650</v>
      </c>
      <c r="H20" s="31">
        <v>401650</v>
      </c>
      <c r="I20" s="31">
        <v>0</v>
      </c>
      <c r="J20" s="32">
        <v>0</v>
      </c>
    </row>
    <row r="21" spans="1:10" ht="17.25" customHeight="1">
      <c r="A21" s="27">
        <v>5</v>
      </c>
      <c r="B21" s="28" t="s">
        <v>110</v>
      </c>
      <c r="C21" s="28" t="s">
        <v>110</v>
      </c>
      <c r="D21" s="30" t="s">
        <v>125</v>
      </c>
      <c r="E21" s="31">
        <v>0</v>
      </c>
      <c r="F21" s="31">
        <v>0</v>
      </c>
      <c r="G21" s="31">
        <v>0</v>
      </c>
      <c r="H21" s="31">
        <v>0</v>
      </c>
      <c r="I21" s="31">
        <v>0</v>
      </c>
      <c r="J21" s="32">
        <v>0</v>
      </c>
    </row>
    <row r="22" spans="1:10" ht="17.25" customHeight="1">
      <c r="A22" s="27">
        <v>6</v>
      </c>
      <c r="B22" s="28" t="s">
        <v>110</v>
      </c>
      <c r="C22" s="28" t="s">
        <v>110</v>
      </c>
      <c r="D22" s="30" t="s">
        <v>126</v>
      </c>
      <c r="E22" s="31">
        <f>SUM(E23:E24)</f>
        <v>70860</v>
      </c>
      <c r="F22" s="31">
        <f>SUM(F23:F24)</f>
        <v>70860</v>
      </c>
      <c r="G22" s="31">
        <f>SUM(G23:G24)</f>
        <v>70860</v>
      </c>
      <c r="H22" s="31">
        <f>SUM(H23:H24)</f>
        <v>70860</v>
      </c>
      <c r="I22" s="31">
        <v>0</v>
      </c>
      <c r="J22" s="32">
        <v>0</v>
      </c>
    </row>
    <row r="23" spans="1:10" ht="17.25" customHeight="1">
      <c r="A23" s="27">
        <v>6</v>
      </c>
      <c r="B23" s="28">
        <v>1</v>
      </c>
      <c r="C23" s="28" t="s">
        <v>110</v>
      </c>
      <c r="D23" s="30" t="s">
        <v>127</v>
      </c>
      <c r="E23" s="31">
        <v>70860</v>
      </c>
      <c r="F23" s="31">
        <v>70860</v>
      </c>
      <c r="G23" s="31">
        <v>70860</v>
      </c>
      <c r="H23" s="31">
        <v>70860</v>
      </c>
      <c r="I23" s="31">
        <v>0</v>
      </c>
      <c r="J23" s="32">
        <v>0</v>
      </c>
    </row>
    <row r="24" spans="1:10" ht="17.25" customHeight="1">
      <c r="A24" s="27">
        <v>6</v>
      </c>
      <c r="B24" s="28">
        <v>5</v>
      </c>
      <c r="C24" s="28" t="s">
        <v>110</v>
      </c>
      <c r="D24" s="30" t="s">
        <v>128</v>
      </c>
      <c r="E24" s="31">
        <v>0</v>
      </c>
      <c r="F24" s="31">
        <v>0</v>
      </c>
      <c r="G24" s="31">
        <v>0</v>
      </c>
      <c r="H24" s="31">
        <v>0</v>
      </c>
      <c r="I24" s="31">
        <v>0</v>
      </c>
      <c r="J24" s="32">
        <v>0</v>
      </c>
    </row>
    <row r="25" spans="1:10" ht="17.25" customHeight="1">
      <c r="A25" s="27">
        <v>7</v>
      </c>
      <c r="B25" s="28" t="s">
        <v>110</v>
      </c>
      <c r="C25" s="28" t="s">
        <v>110</v>
      </c>
      <c r="D25" s="30" t="s">
        <v>129</v>
      </c>
      <c r="E25" s="31">
        <v>0</v>
      </c>
      <c r="F25" s="31">
        <v>0</v>
      </c>
      <c r="G25" s="31">
        <v>0</v>
      </c>
      <c r="H25" s="31">
        <v>0</v>
      </c>
      <c r="I25" s="31">
        <v>0</v>
      </c>
      <c r="J25" s="32">
        <v>0</v>
      </c>
    </row>
    <row r="26" spans="1:10" ht="17.25" customHeight="1">
      <c r="A26" s="27">
        <v>7</v>
      </c>
      <c r="B26" s="28">
        <v>1</v>
      </c>
      <c r="C26" s="28" t="s">
        <v>110</v>
      </c>
      <c r="D26" s="30" t="s">
        <v>130</v>
      </c>
      <c r="E26" s="31">
        <v>0</v>
      </c>
      <c r="F26" s="31">
        <v>0</v>
      </c>
      <c r="G26" s="31">
        <v>0</v>
      </c>
      <c r="H26" s="31">
        <v>0</v>
      </c>
      <c r="I26" s="31">
        <v>0</v>
      </c>
      <c r="J26" s="32">
        <v>0</v>
      </c>
    </row>
    <row r="27" spans="1:10" ht="17.25" customHeight="1">
      <c r="A27" s="27">
        <v>7</v>
      </c>
      <c r="B27" s="28">
        <v>2</v>
      </c>
      <c r="C27" s="28" t="s">
        <v>110</v>
      </c>
      <c r="D27" s="30" t="s">
        <v>131</v>
      </c>
      <c r="E27" s="31">
        <v>0</v>
      </c>
      <c r="F27" s="31">
        <v>0</v>
      </c>
      <c r="G27" s="31">
        <v>0</v>
      </c>
      <c r="H27" s="31">
        <v>0</v>
      </c>
      <c r="I27" s="31">
        <v>0</v>
      </c>
      <c r="J27" s="32">
        <v>0</v>
      </c>
    </row>
    <row r="28" spans="1:10" ht="17.25" customHeight="1" thickBot="1">
      <c r="A28" s="33">
        <v>7</v>
      </c>
      <c r="B28" s="34">
        <v>3</v>
      </c>
      <c r="C28" s="34" t="s">
        <v>110</v>
      </c>
      <c r="D28" s="35" t="s">
        <v>132</v>
      </c>
      <c r="E28" s="36">
        <v>0</v>
      </c>
      <c r="F28" s="36">
        <v>0</v>
      </c>
      <c r="G28" s="36">
        <v>0</v>
      </c>
      <c r="H28" s="36">
        <v>0</v>
      </c>
      <c r="I28" s="36">
        <v>0</v>
      </c>
      <c r="J28" s="37">
        <v>0</v>
      </c>
    </row>
    <row r="30" spans="1:10" ht="16.5">
      <c r="A30" s="76" t="s">
        <v>90</v>
      </c>
      <c r="B30" s="76"/>
      <c r="C30" s="76"/>
      <c r="I30" s="77" t="s">
        <v>91</v>
      </c>
      <c r="J30" s="77"/>
    </row>
    <row r="31" spans="1:10" ht="16.5">
      <c r="A31" s="76" t="s">
        <v>92</v>
      </c>
      <c r="B31" s="76"/>
      <c r="C31" s="76"/>
      <c r="D31" s="78" t="s">
        <v>93</v>
      </c>
      <c r="E31" s="78"/>
      <c r="F31" s="78"/>
      <c r="G31" s="78"/>
      <c r="H31" s="78"/>
      <c r="I31" s="77" t="s">
        <v>94</v>
      </c>
      <c r="J31" s="77"/>
    </row>
    <row r="32" spans="5:10" ht="19.5">
      <c r="E32" s="79" t="s">
        <v>95</v>
      </c>
      <c r="F32" s="79"/>
      <c r="G32" s="79"/>
      <c r="H32" s="79"/>
      <c r="I32" s="80" t="s">
        <v>133</v>
      </c>
      <c r="J32" s="80"/>
    </row>
    <row r="33" spans="5:10" ht="17.25" thickBot="1">
      <c r="E33" s="71" t="s">
        <v>231</v>
      </c>
      <c r="F33" s="71"/>
      <c r="G33" s="71"/>
      <c r="H33" s="71"/>
      <c r="I33" s="72" t="s">
        <v>98</v>
      </c>
      <c r="J33" s="72"/>
    </row>
    <row r="34" spans="1:10" ht="18" customHeight="1">
      <c r="A34" s="73" t="s">
        <v>99</v>
      </c>
      <c r="B34" s="73"/>
      <c r="C34" s="73"/>
      <c r="D34" s="73"/>
      <c r="E34" s="74" t="s">
        <v>100</v>
      </c>
      <c r="F34" s="74"/>
      <c r="G34" s="74" t="s">
        <v>101</v>
      </c>
      <c r="H34" s="74"/>
      <c r="I34" s="75" t="s">
        <v>102</v>
      </c>
      <c r="J34" s="75"/>
    </row>
    <row r="35" spans="1:10" ht="16.5">
      <c r="A35" s="27" t="s">
        <v>103</v>
      </c>
      <c r="B35" s="28" t="s">
        <v>104</v>
      </c>
      <c r="C35" s="28" t="s">
        <v>105</v>
      </c>
      <c r="D35" s="28" t="s">
        <v>106</v>
      </c>
      <c r="E35" s="28" t="s">
        <v>107</v>
      </c>
      <c r="F35" s="28" t="s">
        <v>108</v>
      </c>
      <c r="G35" s="28" t="s">
        <v>107</v>
      </c>
      <c r="H35" s="28" t="s">
        <v>109</v>
      </c>
      <c r="I35" s="28" t="s">
        <v>107</v>
      </c>
      <c r="J35" s="29" t="s">
        <v>109</v>
      </c>
    </row>
    <row r="36" spans="1:10" ht="17.25" customHeight="1">
      <c r="A36" s="27">
        <v>8</v>
      </c>
      <c r="B36" s="28" t="s">
        <v>110</v>
      </c>
      <c r="C36" s="28" t="s">
        <v>110</v>
      </c>
      <c r="D36" s="30" t="s">
        <v>134</v>
      </c>
      <c r="E36" s="31">
        <f aca="true" t="shared" si="0" ref="E36:J36">SUM(E37:E38)</f>
        <v>1328254</v>
      </c>
      <c r="F36" s="31">
        <f t="shared" si="0"/>
        <v>1328254</v>
      </c>
      <c r="G36" s="31">
        <f t="shared" si="0"/>
        <v>1332399</v>
      </c>
      <c r="H36" s="31">
        <f t="shared" si="0"/>
        <v>1332399</v>
      </c>
      <c r="I36" s="31">
        <f t="shared" si="0"/>
        <v>-4145</v>
      </c>
      <c r="J36" s="40">
        <f t="shared" si="0"/>
        <v>-4145</v>
      </c>
    </row>
    <row r="37" spans="1:10" ht="17.25" customHeight="1">
      <c r="A37" s="27">
        <v>8</v>
      </c>
      <c r="B37" s="28">
        <v>1</v>
      </c>
      <c r="C37" s="28" t="s">
        <v>110</v>
      </c>
      <c r="D37" s="30" t="s">
        <v>135</v>
      </c>
      <c r="E37" s="31">
        <f>G37+I37</f>
        <v>1328254</v>
      </c>
      <c r="F37" s="31">
        <f>H37+J37</f>
        <v>1328254</v>
      </c>
      <c r="G37" s="31">
        <v>1332399</v>
      </c>
      <c r="H37" s="31">
        <v>1332399</v>
      </c>
      <c r="I37" s="31">
        <v>-4145</v>
      </c>
      <c r="J37" s="32">
        <v>-4145</v>
      </c>
    </row>
    <row r="38" spans="1:10" ht="17.25" customHeight="1">
      <c r="A38" s="27">
        <v>8</v>
      </c>
      <c r="B38" s="28">
        <v>2</v>
      </c>
      <c r="C38" s="28" t="s">
        <v>110</v>
      </c>
      <c r="D38" s="30" t="s">
        <v>136</v>
      </c>
      <c r="E38" s="31">
        <v>0</v>
      </c>
      <c r="F38" s="31">
        <v>0</v>
      </c>
      <c r="G38" s="31">
        <v>0</v>
      </c>
      <c r="H38" s="31">
        <v>0</v>
      </c>
      <c r="I38" s="31">
        <v>0</v>
      </c>
      <c r="J38" s="32">
        <v>0</v>
      </c>
    </row>
    <row r="39" spans="1:10" ht="17.25" customHeight="1">
      <c r="A39" s="27">
        <v>9</v>
      </c>
      <c r="B39" s="28" t="s">
        <v>110</v>
      </c>
      <c r="C39" s="28" t="s">
        <v>110</v>
      </c>
      <c r="D39" s="30" t="s">
        <v>137</v>
      </c>
      <c r="E39" s="31">
        <v>0</v>
      </c>
      <c r="F39" s="31">
        <v>0</v>
      </c>
      <c r="G39" s="31">
        <v>0</v>
      </c>
      <c r="H39" s="31">
        <v>0</v>
      </c>
      <c r="I39" s="31">
        <v>0</v>
      </c>
      <c r="J39" s="32">
        <v>0</v>
      </c>
    </row>
    <row r="40" spans="1:10" ht="17.25" customHeight="1">
      <c r="A40" s="27">
        <v>10</v>
      </c>
      <c r="B40" s="28" t="s">
        <v>110</v>
      </c>
      <c r="C40" s="28" t="s">
        <v>110</v>
      </c>
      <c r="D40" s="30" t="s">
        <v>138</v>
      </c>
      <c r="E40" s="31">
        <v>0</v>
      </c>
      <c r="F40" s="31">
        <v>0</v>
      </c>
      <c r="G40" s="31">
        <v>0</v>
      </c>
      <c r="H40" s="31">
        <v>0</v>
      </c>
      <c r="I40" s="31">
        <v>0</v>
      </c>
      <c r="J40" s="32">
        <v>0</v>
      </c>
    </row>
    <row r="41" spans="1:10" ht="17.25" customHeight="1">
      <c r="A41" s="27">
        <v>11</v>
      </c>
      <c r="B41" s="28" t="s">
        <v>110</v>
      </c>
      <c r="C41" s="28" t="s">
        <v>110</v>
      </c>
      <c r="D41" s="30" t="s">
        <v>139</v>
      </c>
      <c r="E41" s="31">
        <v>1320</v>
      </c>
      <c r="F41" s="31">
        <v>1320</v>
      </c>
      <c r="G41" s="31">
        <v>1320</v>
      </c>
      <c r="H41" s="31">
        <v>1320</v>
      </c>
      <c r="I41" s="31">
        <v>0</v>
      </c>
      <c r="J41" s="32">
        <v>0</v>
      </c>
    </row>
    <row r="42" spans="1:10" ht="17.25" customHeight="1">
      <c r="A42" s="27" t="s">
        <v>110</v>
      </c>
      <c r="B42" s="28" t="s">
        <v>110</v>
      </c>
      <c r="C42" s="28" t="s">
        <v>110</v>
      </c>
      <c r="D42" s="30" t="s">
        <v>140</v>
      </c>
      <c r="E42" s="31">
        <f>SUM(E43:E47)</f>
        <v>0</v>
      </c>
      <c r="F42" s="31">
        <f>SUM(F43:F47)</f>
        <v>0</v>
      </c>
      <c r="G42" s="31">
        <f>SUM(G43:G47)</f>
        <v>0</v>
      </c>
      <c r="H42" s="31">
        <f>SUM(H43:H47)</f>
        <v>0</v>
      </c>
      <c r="I42" s="31">
        <v>0</v>
      </c>
      <c r="J42" s="32">
        <v>0</v>
      </c>
    </row>
    <row r="43" spans="1:10" ht="17.25" customHeight="1">
      <c r="A43" s="27">
        <v>6</v>
      </c>
      <c r="B43" s="28" t="s">
        <v>110</v>
      </c>
      <c r="C43" s="28" t="s">
        <v>110</v>
      </c>
      <c r="D43" s="30" t="s">
        <v>141</v>
      </c>
      <c r="E43" s="31">
        <v>0</v>
      </c>
      <c r="F43" s="31">
        <v>0</v>
      </c>
      <c r="G43" s="31">
        <v>0</v>
      </c>
      <c r="H43" s="31">
        <v>0</v>
      </c>
      <c r="I43" s="31">
        <v>0</v>
      </c>
      <c r="J43" s="32">
        <v>0</v>
      </c>
    </row>
    <row r="44" spans="1:10" ht="17.25" customHeight="1">
      <c r="A44" s="27">
        <v>6</v>
      </c>
      <c r="B44" s="28">
        <v>2</v>
      </c>
      <c r="C44" s="28" t="s">
        <v>110</v>
      </c>
      <c r="D44" s="30" t="s">
        <v>142</v>
      </c>
      <c r="E44" s="31">
        <v>0</v>
      </c>
      <c r="F44" s="31">
        <v>0</v>
      </c>
      <c r="G44" s="31">
        <v>0</v>
      </c>
      <c r="H44" s="31">
        <v>0</v>
      </c>
      <c r="I44" s="31">
        <v>0</v>
      </c>
      <c r="J44" s="32">
        <v>0</v>
      </c>
    </row>
    <row r="45" spans="1:10" ht="17.25" customHeight="1">
      <c r="A45" s="27">
        <v>6</v>
      </c>
      <c r="B45" s="28">
        <v>3</v>
      </c>
      <c r="C45" s="28" t="s">
        <v>110</v>
      </c>
      <c r="D45" s="30" t="s">
        <v>143</v>
      </c>
      <c r="E45" s="31">
        <v>0</v>
      </c>
      <c r="F45" s="31">
        <v>0</v>
      </c>
      <c r="G45" s="31">
        <v>0</v>
      </c>
      <c r="H45" s="31">
        <v>0</v>
      </c>
      <c r="I45" s="31">
        <v>0</v>
      </c>
      <c r="J45" s="32">
        <v>0</v>
      </c>
    </row>
    <row r="46" spans="1:10" ht="17.25" customHeight="1">
      <c r="A46" s="27">
        <v>6</v>
      </c>
      <c r="B46" s="28">
        <v>4</v>
      </c>
      <c r="C46" s="28" t="s">
        <v>110</v>
      </c>
      <c r="D46" s="30" t="s">
        <v>144</v>
      </c>
      <c r="E46" s="31">
        <v>0</v>
      </c>
      <c r="F46" s="31">
        <v>0</v>
      </c>
      <c r="G46" s="31">
        <v>0</v>
      </c>
      <c r="H46" s="31">
        <v>0</v>
      </c>
      <c r="I46" s="31">
        <v>0</v>
      </c>
      <c r="J46" s="32">
        <v>0</v>
      </c>
    </row>
    <row r="47" spans="1:10" ht="17.25" customHeight="1">
      <c r="A47" s="27">
        <v>6</v>
      </c>
      <c r="B47" s="28">
        <v>5</v>
      </c>
      <c r="C47" s="28" t="s">
        <v>110</v>
      </c>
      <c r="D47" s="30" t="s">
        <v>145</v>
      </c>
      <c r="E47" s="31">
        <v>0</v>
      </c>
      <c r="F47" s="31">
        <v>0</v>
      </c>
      <c r="G47" s="31">
        <v>0</v>
      </c>
      <c r="H47" s="31">
        <v>0</v>
      </c>
      <c r="I47" s="31">
        <v>0</v>
      </c>
      <c r="J47" s="32">
        <v>0</v>
      </c>
    </row>
    <row r="48" spans="1:10" ht="17.25" customHeight="1">
      <c r="A48" s="27" t="s">
        <v>110</v>
      </c>
      <c r="B48" s="28" t="s">
        <v>110</v>
      </c>
      <c r="C48" s="28" t="s">
        <v>110</v>
      </c>
      <c r="D48" s="30" t="s">
        <v>146</v>
      </c>
      <c r="E48" s="31">
        <f aca="true" t="shared" si="1" ref="E48:J48">E7+E42</f>
        <v>17772543</v>
      </c>
      <c r="F48" s="31">
        <f t="shared" si="1"/>
        <v>17772543</v>
      </c>
      <c r="G48" s="31">
        <f t="shared" si="1"/>
        <v>17776688</v>
      </c>
      <c r="H48" s="31">
        <f t="shared" si="1"/>
        <v>17776688</v>
      </c>
      <c r="I48" s="31">
        <f t="shared" si="1"/>
        <v>0</v>
      </c>
      <c r="J48" s="32">
        <f t="shared" si="1"/>
        <v>0</v>
      </c>
    </row>
    <row r="49" spans="1:10" ht="17.25" customHeight="1">
      <c r="A49" s="27" t="s">
        <v>110</v>
      </c>
      <c r="B49" s="28" t="s">
        <v>110</v>
      </c>
      <c r="C49" s="28" t="s">
        <v>110</v>
      </c>
      <c r="D49" s="30" t="s">
        <v>147</v>
      </c>
      <c r="E49" s="31">
        <v>145512798</v>
      </c>
      <c r="F49" s="31">
        <v>145512798</v>
      </c>
      <c r="G49" s="31">
        <v>145512798</v>
      </c>
      <c r="H49" s="31">
        <v>145512798</v>
      </c>
      <c r="I49" s="31">
        <v>0</v>
      </c>
      <c r="J49" s="32">
        <v>0</v>
      </c>
    </row>
    <row r="50" spans="1:10" ht="17.25" customHeight="1">
      <c r="A50" s="27" t="s">
        <v>110</v>
      </c>
      <c r="B50" s="28" t="s">
        <v>110</v>
      </c>
      <c r="C50" s="28" t="s">
        <v>110</v>
      </c>
      <c r="D50" s="30" t="s">
        <v>148</v>
      </c>
      <c r="E50" s="31">
        <v>235000</v>
      </c>
      <c r="F50" s="31">
        <v>235000</v>
      </c>
      <c r="G50" s="31">
        <v>235000</v>
      </c>
      <c r="H50" s="31">
        <v>235000</v>
      </c>
      <c r="I50" s="31">
        <v>0</v>
      </c>
      <c r="J50" s="32">
        <v>0</v>
      </c>
    </row>
    <row r="51" spans="1:10" ht="17.25" customHeight="1">
      <c r="A51" s="27" t="s">
        <v>110</v>
      </c>
      <c r="B51" s="28" t="s">
        <v>110</v>
      </c>
      <c r="C51" s="28" t="s">
        <v>110</v>
      </c>
      <c r="D51" s="30" t="s">
        <v>149</v>
      </c>
      <c r="E51" s="31">
        <v>0</v>
      </c>
      <c r="F51" s="31">
        <v>0</v>
      </c>
      <c r="G51" s="31">
        <v>0</v>
      </c>
      <c r="H51" s="31">
        <v>0</v>
      </c>
      <c r="I51" s="31">
        <v>0</v>
      </c>
      <c r="J51" s="32">
        <v>0</v>
      </c>
    </row>
    <row r="52" spans="1:10" ht="17.25" customHeight="1">
      <c r="A52" s="27" t="s">
        <v>110</v>
      </c>
      <c r="B52" s="28" t="s">
        <v>110</v>
      </c>
      <c r="C52" s="28" t="s">
        <v>110</v>
      </c>
      <c r="D52" s="30" t="s">
        <v>150</v>
      </c>
      <c r="E52" s="31">
        <v>0</v>
      </c>
      <c r="F52" s="31">
        <v>0</v>
      </c>
      <c r="G52" s="31">
        <v>0</v>
      </c>
      <c r="H52" s="31">
        <v>0</v>
      </c>
      <c r="I52" s="31">
        <v>0</v>
      </c>
      <c r="J52" s="32">
        <v>0</v>
      </c>
    </row>
    <row r="53" spans="1:10" ht="17.25" customHeight="1">
      <c r="A53" s="27" t="s">
        <v>110</v>
      </c>
      <c r="B53" s="28" t="s">
        <v>110</v>
      </c>
      <c r="C53" s="28" t="s">
        <v>110</v>
      </c>
      <c r="D53" s="30" t="s">
        <v>151</v>
      </c>
      <c r="E53" s="31">
        <v>0</v>
      </c>
      <c r="F53" s="31">
        <v>0</v>
      </c>
      <c r="G53" s="31">
        <v>0</v>
      </c>
      <c r="H53" s="31">
        <v>0</v>
      </c>
      <c r="I53" s="31">
        <v>0</v>
      </c>
      <c r="J53" s="32">
        <v>0</v>
      </c>
    </row>
    <row r="54" spans="1:10" ht="17.25" customHeight="1">
      <c r="A54" s="27" t="s">
        <v>110</v>
      </c>
      <c r="B54" s="28" t="s">
        <v>110</v>
      </c>
      <c r="C54" s="28" t="s">
        <v>110</v>
      </c>
      <c r="D54" s="30" t="s">
        <v>152</v>
      </c>
      <c r="E54" s="31">
        <v>0</v>
      </c>
      <c r="F54" s="31">
        <v>0</v>
      </c>
      <c r="G54" s="31">
        <v>0</v>
      </c>
      <c r="H54" s="31">
        <v>0</v>
      </c>
      <c r="I54" s="31">
        <v>0</v>
      </c>
      <c r="J54" s="32">
        <v>0</v>
      </c>
    </row>
    <row r="55" spans="1:10" ht="17.25" customHeight="1">
      <c r="A55" s="27" t="s">
        <v>110</v>
      </c>
      <c r="B55" s="28" t="s">
        <v>110</v>
      </c>
      <c r="C55" s="28" t="s">
        <v>110</v>
      </c>
      <c r="D55" s="30" t="s">
        <v>153</v>
      </c>
      <c r="E55" s="31">
        <v>0</v>
      </c>
      <c r="F55" s="31">
        <v>0</v>
      </c>
      <c r="G55" s="31">
        <v>0</v>
      </c>
      <c r="H55" s="31">
        <v>0</v>
      </c>
      <c r="I55" s="31">
        <v>0</v>
      </c>
      <c r="J55" s="32">
        <v>0</v>
      </c>
    </row>
    <row r="56" spans="1:10" ht="17.25" customHeight="1">
      <c r="A56" s="27">
        <v>30</v>
      </c>
      <c r="B56" s="28" t="s">
        <v>110</v>
      </c>
      <c r="C56" s="28" t="s">
        <v>110</v>
      </c>
      <c r="D56" s="30" t="s">
        <v>154</v>
      </c>
      <c r="E56" s="31">
        <v>0</v>
      </c>
      <c r="F56" s="31">
        <v>0</v>
      </c>
      <c r="G56" s="31">
        <v>0</v>
      </c>
      <c r="H56" s="31">
        <v>0</v>
      </c>
      <c r="I56" s="31">
        <v>0</v>
      </c>
      <c r="J56" s="32">
        <v>0</v>
      </c>
    </row>
    <row r="57" spans="1:10" ht="17.25" customHeight="1">
      <c r="A57" s="27">
        <v>30</v>
      </c>
      <c r="B57" s="28">
        <v>1</v>
      </c>
      <c r="C57" s="28" t="s">
        <v>110</v>
      </c>
      <c r="D57" s="30" t="s">
        <v>155</v>
      </c>
      <c r="E57" s="31">
        <v>0</v>
      </c>
      <c r="F57" s="31">
        <v>0</v>
      </c>
      <c r="G57" s="31">
        <v>0</v>
      </c>
      <c r="H57" s="31">
        <v>0</v>
      </c>
      <c r="I57" s="31">
        <v>0</v>
      </c>
      <c r="J57" s="32">
        <v>0</v>
      </c>
    </row>
    <row r="58" spans="1:10" ht="17.25" customHeight="1">
      <c r="A58" s="27"/>
      <c r="B58" s="28"/>
      <c r="C58" s="28"/>
      <c r="D58" s="30"/>
      <c r="E58" s="31"/>
      <c r="F58" s="31"/>
      <c r="G58" s="31"/>
      <c r="H58" s="31"/>
      <c r="I58" s="31"/>
      <c r="J58" s="32"/>
    </row>
    <row r="59" spans="1:10" ht="17.25" customHeight="1">
      <c r="A59" s="27" t="s">
        <v>110</v>
      </c>
      <c r="B59" s="28" t="s">
        <v>110</v>
      </c>
      <c r="C59" s="28" t="s">
        <v>110</v>
      </c>
      <c r="D59" s="30" t="s">
        <v>156</v>
      </c>
      <c r="E59" s="31">
        <f>E48+E50+E51+E53+E54+E55+E56</f>
        <v>18007543</v>
      </c>
      <c r="F59" s="31">
        <f>F48+F50+F51+F53+F54+F55+F56</f>
        <v>18007543</v>
      </c>
      <c r="G59" s="31"/>
      <c r="H59" s="31"/>
      <c r="I59" s="31"/>
      <c r="J59" s="32"/>
    </row>
    <row r="60" spans="1:10" ht="17.25" customHeight="1">
      <c r="A60" s="27" t="s">
        <v>110</v>
      </c>
      <c r="B60" s="28" t="s">
        <v>110</v>
      </c>
      <c r="C60" s="28" t="s">
        <v>110</v>
      </c>
      <c r="D60" s="30" t="s">
        <v>157</v>
      </c>
      <c r="E60" s="31">
        <v>0</v>
      </c>
      <c r="F60" s="31">
        <v>0</v>
      </c>
      <c r="G60" s="31"/>
      <c r="H60" s="31"/>
      <c r="I60" s="31"/>
      <c r="J60" s="32"/>
    </row>
    <row r="61" spans="1:10" ht="17.25" customHeight="1">
      <c r="A61" s="27" t="s">
        <v>110</v>
      </c>
      <c r="B61" s="28" t="s">
        <v>110</v>
      </c>
      <c r="C61" s="28" t="s">
        <v>110</v>
      </c>
      <c r="D61" s="30" t="s">
        <v>158</v>
      </c>
      <c r="E61" s="31">
        <f>SUM(E59:E60)</f>
        <v>18007543</v>
      </c>
      <c r="F61" s="31">
        <f>SUM(F59:F60)</f>
        <v>18007543</v>
      </c>
      <c r="G61" s="31"/>
      <c r="H61" s="31"/>
      <c r="I61" s="31"/>
      <c r="J61" s="32"/>
    </row>
    <row r="62" spans="1:10" ht="17.25" customHeight="1">
      <c r="A62" s="27" t="s">
        <v>110</v>
      </c>
      <c r="B62" s="28" t="s">
        <v>110</v>
      </c>
      <c r="C62" s="28" t="s">
        <v>110</v>
      </c>
      <c r="D62" s="30" t="s">
        <v>159</v>
      </c>
      <c r="E62" s="31">
        <v>195117000</v>
      </c>
      <c r="F62" s="31">
        <v>0</v>
      </c>
      <c r="G62" s="31"/>
      <c r="H62" s="31"/>
      <c r="I62" s="31"/>
      <c r="J62" s="32"/>
    </row>
    <row r="63" spans="1:10" ht="17.25" customHeight="1">
      <c r="A63" s="27" t="s">
        <v>110</v>
      </c>
      <c r="B63" s="28" t="s">
        <v>110</v>
      </c>
      <c r="C63" s="28" t="s">
        <v>110</v>
      </c>
      <c r="D63" s="30" t="s">
        <v>160</v>
      </c>
      <c r="E63" s="31">
        <v>15139700</v>
      </c>
      <c r="F63" s="31">
        <v>0</v>
      </c>
      <c r="G63" s="31"/>
      <c r="H63" s="31"/>
      <c r="I63" s="31"/>
      <c r="J63" s="32"/>
    </row>
    <row r="64" spans="1:10" ht="17.25" customHeight="1" thickBot="1">
      <c r="A64" s="33" t="s">
        <v>110</v>
      </c>
      <c r="B64" s="34" t="s">
        <v>110</v>
      </c>
      <c r="C64" s="34" t="s">
        <v>110</v>
      </c>
      <c r="D64" s="35" t="s">
        <v>161</v>
      </c>
      <c r="E64" s="36">
        <v>15139700</v>
      </c>
      <c r="F64" s="36">
        <v>0</v>
      </c>
      <c r="G64" s="36"/>
      <c r="H64" s="36"/>
      <c r="I64" s="36"/>
      <c r="J64" s="37"/>
    </row>
    <row r="65" spans="1:10" ht="16.5">
      <c r="A65" s="74" t="s">
        <v>90</v>
      </c>
      <c r="B65" s="74"/>
      <c r="C65" s="74"/>
      <c r="I65" s="81" t="s">
        <v>91</v>
      </c>
      <c r="J65" s="81"/>
    </row>
    <row r="66" spans="1:10" ht="16.5">
      <c r="A66" s="76" t="s">
        <v>92</v>
      </c>
      <c r="B66" s="76"/>
      <c r="C66" s="76"/>
      <c r="D66" s="78" t="s">
        <v>93</v>
      </c>
      <c r="E66" s="78"/>
      <c r="F66" s="78"/>
      <c r="G66" s="78"/>
      <c r="H66" s="78"/>
      <c r="I66" s="77" t="s">
        <v>94</v>
      </c>
      <c r="J66" s="77"/>
    </row>
    <row r="67" spans="5:10" ht="19.5">
      <c r="E67" s="79" t="s">
        <v>95</v>
      </c>
      <c r="F67" s="79"/>
      <c r="G67" s="79"/>
      <c r="H67" s="79"/>
      <c r="I67" s="80" t="s">
        <v>162</v>
      </c>
      <c r="J67" s="80"/>
    </row>
    <row r="68" spans="5:10" ht="17.25" thickBot="1">
      <c r="E68" s="71" t="s">
        <v>231</v>
      </c>
      <c r="F68" s="71"/>
      <c r="G68" s="71"/>
      <c r="H68" s="71"/>
      <c r="I68" s="72" t="s">
        <v>98</v>
      </c>
      <c r="J68" s="72"/>
    </row>
    <row r="69" spans="1:10" ht="18" customHeight="1">
      <c r="A69" s="73" t="s">
        <v>99</v>
      </c>
      <c r="B69" s="73"/>
      <c r="C69" s="73"/>
      <c r="D69" s="73"/>
      <c r="E69" s="74" t="s">
        <v>100</v>
      </c>
      <c r="F69" s="74"/>
      <c r="G69" s="74" t="s">
        <v>163</v>
      </c>
      <c r="H69" s="74"/>
      <c r="I69" s="75" t="s">
        <v>164</v>
      </c>
      <c r="J69" s="75"/>
    </row>
    <row r="70" spans="1:10" ht="16.5">
      <c r="A70" s="27" t="s">
        <v>103</v>
      </c>
      <c r="B70" s="28" t="s">
        <v>104</v>
      </c>
      <c r="C70" s="28" t="s">
        <v>105</v>
      </c>
      <c r="D70" s="28" t="s">
        <v>106</v>
      </c>
      <c r="E70" s="28" t="s">
        <v>107</v>
      </c>
      <c r="F70" s="28" t="s">
        <v>108</v>
      </c>
      <c r="G70" s="28" t="s">
        <v>107</v>
      </c>
      <c r="H70" s="28" t="s">
        <v>109</v>
      </c>
      <c r="I70" s="28" t="s">
        <v>107</v>
      </c>
      <c r="J70" s="29" t="s">
        <v>109</v>
      </c>
    </row>
    <row r="71" spans="1:10" ht="17.25" customHeight="1">
      <c r="A71" s="27" t="s">
        <v>110</v>
      </c>
      <c r="B71" s="28" t="s">
        <v>110</v>
      </c>
      <c r="C71" s="28" t="s">
        <v>110</v>
      </c>
      <c r="D71" s="30" t="s">
        <v>165</v>
      </c>
      <c r="E71" s="31">
        <f aca="true" t="shared" si="2" ref="E71:J71">E72+E77+E81+E86+E99+E102+E105+E108+E110</f>
        <v>21802116</v>
      </c>
      <c r="F71" s="31">
        <f t="shared" si="2"/>
        <v>21802116</v>
      </c>
      <c r="G71" s="31">
        <f t="shared" si="2"/>
        <v>21597220</v>
      </c>
      <c r="H71" s="31">
        <f t="shared" si="2"/>
        <v>21597220</v>
      </c>
      <c r="I71" s="31">
        <f t="shared" si="2"/>
        <v>204896</v>
      </c>
      <c r="J71" s="40">
        <f t="shared" si="2"/>
        <v>204896</v>
      </c>
    </row>
    <row r="72" spans="1:10" ht="17.25" customHeight="1">
      <c r="A72" s="27">
        <v>1</v>
      </c>
      <c r="B72" s="28" t="s">
        <v>110</v>
      </c>
      <c r="C72" s="28" t="s">
        <v>110</v>
      </c>
      <c r="D72" s="30" t="s">
        <v>166</v>
      </c>
      <c r="E72" s="31">
        <f>SUM(E73:E76)</f>
        <v>14202319</v>
      </c>
      <c r="F72" s="31">
        <f>SUM(F73:F76)</f>
        <v>14202319</v>
      </c>
      <c r="G72" s="31">
        <f>SUM(G73:G76)</f>
        <v>14202319</v>
      </c>
      <c r="H72" s="31">
        <f>SUM(H73:H76)</f>
        <v>14202319</v>
      </c>
      <c r="I72" s="31">
        <v>0</v>
      </c>
      <c r="J72" s="32">
        <v>0</v>
      </c>
    </row>
    <row r="73" spans="1:10" ht="17.25" customHeight="1">
      <c r="A73" s="27">
        <v>1</v>
      </c>
      <c r="B73" s="28">
        <v>1</v>
      </c>
      <c r="C73" s="28" t="s">
        <v>110</v>
      </c>
      <c r="D73" s="30" t="s">
        <v>167</v>
      </c>
      <c r="E73" s="31">
        <v>4905393</v>
      </c>
      <c r="F73" s="31">
        <v>4905393</v>
      </c>
      <c r="G73" s="31">
        <v>4905393</v>
      </c>
      <c r="H73" s="31">
        <v>4905393</v>
      </c>
      <c r="I73" s="31">
        <v>0</v>
      </c>
      <c r="J73" s="32">
        <v>0</v>
      </c>
    </row>
    <row r="74" spans="1:10" ht="17.25" customHeight="1">
      <c r="A74" s="27">
        <v>1</v>
      </c>
      <c r="B74" s="28">
        <v>2</v>
      </c>
      <c r="C74" s="28" t="s">
        <v>110</v>
      </c>
      <c r="D74" s="30" t="s">
        <v>168</v>
      </c>
      <c r="E74" s="31">
        <v>4694264</v>
      </c>
      <c r="F74" s="31">
        <v>4694264</v>
      </c>
      <c r="G74" s="31">
        <v>4694264</v>
      </c>
      <c r="H74" s="31">
        <v>4694264</v>
      </c>
      <c r="I74" s="31">
        <v>0</v>
      </c>
      <c r="J74" s="32">
        <v>0</v>
      </c>
    </row>
    <row r="75" spans="1:10" ht="17.25" customHeight="1">
      <c r="A75" s="27">
        <v>1</v>
      </c>
      <c r="B75" s="28">
        <v>3</v>
      </c>
      <c r="C75" s="28" t="s">
        <v>110</v>
      </c>
      <c r="D75" s="30" t="s">
        <v>169</v>
      </c>
      <c r="E75" s="31">
        <v>4590062</v>
      </c>
      <c r="F75" s="31">
        <v>4590062</v>
      </c>
      <c r="G75" s="31">
        <v>4590062</v>
      </c>
      <c r="H75" s="31">
        <v>4590062</v>
      </c>
      <c r="I75" s="31">
        <v>0</v>
      </c>
      <c r="J75" s="32">
        <v>0</v>
      </c>
    </row>
    <row r="76" spans="1:10" ht="17.25" customHeight="1">
      <c r="A76" s="27">
        <v>1</v>
      </c>
      <c r="B76" s="28">
        <v>4</v>
      </c>
      <c r="C76" s="28" t="s">
        <v>110</v>
      </c>
      <c r="D76" s="30" t="s">
        <v>170</v>
      </c>
      <c r="E76" s="31">
        <v>12600</v>
      </c>
      <c r="F76" s="31">
        <v>12600</v>
      </c>
      <c r="G76" s="31">
        <v>12600</v>
      </c>
      <c r="H76" s="31">
        <v>12600</v>
      </c>
      <c r="I76" s="31">
        <v>0</v>
      </c>
      <c r="J76" s="32">
        <v>0</v>
      </c>
    </row>
    <row r="77" spans="1:10" ht="17.25" customHeight="1">
      <c r="A77" s="27">
        <v>2</v>
      </c>
      <c r="B77" s="28" t="s">
        <v>110</v>
      </c>
      <c r="C77" s="28" t="s">
        <v>110</v>
      </c>
      <c r="D77" s="30" t="s">
        <v>171</v>
      </c>
      <c r="E77" s="31">
        <f>SUM(E78:E80)</f>
        <v>998143</v>
      </c>
      <c r="F77" s="31">
        <f>SUM(F78:F80)</f>
        <v>998143</v>
      </c>
      <c r="G77" s="31">
        <f>SUM(G78:G80)</f>
        <v>998143</v>
      </c>
      <c r="H77" s="31">
        <f>SUM(H78:H80)</f>
        <v>998143</v>
      </c>
      <c r="I77" s="31">
        <v>0</v>
      </c>
      <c r="J77" s="32">
        <v>0</v>
      </c>
    </row>
    <row r="78" spans="1:10" ht="17.25" customHeight="1">
      <c r="A78" s="27">
        <v>2</v>
      </c>
      <c r="B78" s="28">
        <v>1</v>
      </c>
      <c r="C78" s="28" t="s">
        <v>110</v>
      </c>
      <c r="D78" s="30" t="s">
        <v>172</v>
      </c>
      <c r="E78" s="31">
        <v>933011</v>
      </c>
      <c r="F78" s="31">
        <v>933011</v>
      </c>
      <c r="G78" s="31">
        <v>933011</v>
      </c>
      <c r="H78" s="31">
        <v>933011</v>
      </c>
      <c r="I78" s="31">
        <v>0</v>
      </c>
      <c r="J78" s="32">
        <v>0</v>
      </c>
    </row>
    <row r="79" spans="1:10" ht="17.25" customHeight="1">
      <c r="A79" s="27">
        <v>2</v>
      </c>
      <c r="B79" s="28">
        <v>2</v>
      </c>
      <c r="C79" s="28" t="s">
        <v>110</v>
      </c>
      <c r="D79" s="30" t="s">
        <v>173</v>
      </c>
      <c r="E79" s="31">
        <v>0</v>
      </c>
      <c r="F79" s="31">
        <v>0</v>
      </c>
      <c r="G79" s="31">
        <v>0</v>
      </c>
      <c r="H79" s="31">
        <v>0</v>
      </c>
      <c r="I79" s="31">
        <v>0</v>
      </c>
      <c r="J79" s="32">
        <v>0</v>
      </c>
    </row>
    <row r="80" spans="1:10" ht="17.25" customHeight="1">
      <c r="A80" s="27">
        <v>2</v>
      </c>
      <c r="B80" s="28">
        <v>3</v>
      </c>
      <c r="C80" s="28" t="s">
        <v>110</v>
      </c>
      <c r="D80" s="30" t="s">
        <v>174</v>
      </c>
      <c r="E80" s="31">
        <v>65132</v>
      </c>
      <c r="F80" s="31">
        <v>65132</v>
      </c>
      <c r="G80" s="31">
        <v>65132</v>
      </c>
      <c r="H80" s="31">
        <v>65132</v>
      </c>
      <c r="I80" s="31">
        <v>0</v>
      </c>
      <c r="J80" s="32">
        <v>0</v>
      </c>
    </row>
    <row r="81" spans="1:10" ht="17.25" customHeight="1">
      <c r="A81" s="27">
        <v>3</v>
      </c>
      <c r="B81" s="28" t="s">
        <v>110</v>
      </c>
      <c r="C81" s="28" t="s">
        <v>110</v>
      </c>
      <c r="D81" s="30" t="s">
        <v>175</v>
      </c>
      <c r="E81" s="31">
        <f aca="true" t="shared" si="3" ref="E81:J81">SUM(E82:E85)</f>
        <v>2524537</v>
      </c>
      <c r="F81" s="31">
        <f t="shared" si="3"/>
        <v>2524537</v>
      </c>
      <c r="G81" s="31">
        <f t="shared" si="3"/>
        <v>2319641</v>
      </c>
      <c r="H81" s="31">
        <f t="shared" si="3"/>
        <v>2319641</v>
      </c>
      <c r="I81" s="31">
        <f t="shared" si="3"/>
        <v>204896</v>
      </c>
      <c r="J81" s="32">
        <f t="shared" si="3"/>
        <v>204896</v>
      </c>
    </row>
    <row r="82" spans="1:10" ht="17.25" customHeight="1">
      <c r="A82" s="27">
        <v>3</v>
      </c>
      <c r="B82" s="28">
        <v>1</v>
      </c>
      <c r="C82" s="28" t="s">
        <v>110</v>
      </c>
      <c r="D82" s="30" t="s">
        <v>176</v>
      </c>
      <c r="E82" s="31">
        <v>1580958</v>
      </c>
      <c r="F82" s="31">
        <v>1580958</v>
      </c>
      <c r="G82" s="31">
        <v>1454401</v>
      </c>
      <c r="H82" s="31">
        <v>1454401</v>
      </c>
      <c r="I82" s="31">
        <v>126557</v>
      </c>
      <c r="J82" s="32">
        <v>126557</v>
      </c>
    </row>
    <row r="83" spans="1:10" ht="17.25" customHeight="1">
      <c r="A83" s="27">
        <v>3</v>
      </c>
      <c r="B83" s="28">
        <v>2</v>
      </c>
      <c r="C83" s="28" t="s">
        <v>110</v>
      </c>
      <c r="D83" s="30" t="s">
        <v>177</v>
      </c>
      <c r="E83" s="31">
        <v>0</v>
      </c>
      <c r="F83" s="31">
        <v>0</v>
      </c>
      <c r="G83" s="31">
        <v>0</v>
      </c>
      <c r="H83" s="31">
        <v>0</v>
      </c>
      <c r="I83" s="31">
        <v>0</v>
      </c>
      <c r="J83" s="32">
        <v>0</v>
      </c>
    </row>
    <row r="84" spans="1:10" ht="17.25" customHeight="1">
      <c r="A84" s="27">
        <v>3</v>
      </c>
      <c r="B84" s="28">
        <v>3</v>
      </c>
      <c r="C84" s="28" t="s">
        <v>110</v>
      </c>
      <c r="D84" s="30" t="s">
        <v>178</v>
      </c>
      <c r="E84" s="31">
        <v>929218</v>
      </c>
      <c r="F84" s="31">
        <v>929218</v>
      </c>
      <c r="G84" s="31">
        <v>850879</v>
      </c>
      <c r="H84" s="31">
        <v>850879</v>
      </c>
      <c r="I84" s="31">
        <v>78339</v>
      </c>
      <c r="J84" s="32">
        <v>78339</v>
      </c>
    </row>
    <row r="85" spans="1:10" ht="17.25" customHeight="1">
      <c r="A85" s="27">
        <v>3</v>
      </c>
      <c r="B85" s="28">
        <v>4</v>
      </c>
      <c r="C85" s="28" t="s">
        <v>110</v>
      </c>
      <c r="D85" s="30" t="s">
        <v>179</v>
      </c>
      <c r="E85" s="31">
        <v>14361</v>
      </c>
      <c r="F85" s="31">
        <v>14361</v>
      </c>
      <c r="G85" s="31">
        <v>14361</v>
      </c>
      <c r="H85" s="31">
        <v>14361</v>
      </c>
      <c r="I85" s="31">
        <v>0</v>
      </c>
      <c r="J85" s="32">
        <v>0</v>
      </c>
    </row>
    <row r="86" spans="1:10" ht="17.25" customHeight="1">
      <c r="A86" s="27">
        <v>4</v>
      </c>
      <c r="B86" s="28" t="s">
        <v>110</v>
      </c>
      <c r="C86" s="28" t="s">
        <v>110</v>
      </c>
      <c r="D86" s="30" t="s">
        <v>180</v>
      </c>
      <c r="E86" s="31">
        <f aca="true" t="shared" si="4" ref="E86:J86">SUM(E87:E91)</f>
        <v>53128</v>
      </c>
      <c r="F86" s="31">
        <f t="shared" si="4"/>
        <v>53128</v>
      </c>
      <c r="G86" s="31">
        <f t="shared" si="4"/>
        <v>53128</v>
      </c>
      <c r="H86" s="31">
        <f t="shared" si="4"/>
        <v>53128</v>
      </c>
      <c r="I86" s="31">
        <f t="shared" si="4"/>
        <v>0</v>
      </c>
      <c r="J86" s="32">
        <f t="shared" si="4"/>
        <v>0</v>
      </c>
    </row>
    <row r="87" spans="1:10" ht="17.25" customHeight="1">
      <c r="A87" s="27">
        <v>4</v>
      </c>
      <c r="B87" s="28">
        <v>1</v>
      </c>
      <c r="C87" s="28" t="s">
        <v>110</v>
      </c>
      <c r="D87" s="30" t="s">
        <v>181</v>
      </c>
      <c r="E87" s="31">
        <v>35717</v>
      </c>
      <c r="F87" s="31">
        <v>35717</v>
      </c>
      <c r="G87" s="31">
        <v>35717</v>
      </c>
      <c r="H87" s="31">
        <v>35717</v>
      </c>
      <c r="I87" s="31">
        <v>0</v>
      </c>
      <c r="J87" s="32">
        <v>0</v>
      </c>
    </row>
    <row r="88" spans="1:10" ht="17.25" customHeight="1">
      <c r="A88" s="27">
        <v>4</v>
      </c>
      <c r="B88" s="28">
        <v>2</v>
      </c>
      <c r="C88" s="28" t="s">
        <v>110</v>
      </c>
      <c r="D88" s="30" t="s">
        <v>182</v>
      </c>
      <c r="E88" s="31">
        <v>0</v>
      </c>
      <c r="F88" s="31">
        <v>0</v>
      </c>
      <c r="G88" s="31">
        <v>0</v>
      </c>
      <c r="H88" s="31">
        <v>0</v>
      </c>
      <c r="I88" s="31">
        <v>0</v>
      </c>
      <c r="J88" s="32">
        <v>0</v>
      </c>
    </row>
    <row r="89" spans="1:10" ht="17.25" customHeight="1">
      <c r="A89" s="27">
        <v>4</v>
      </c>
      <c r="B89" s="28">
        <v>3</v>
      </c>
      <c r="C89" s="28" t="s">
        <v>110</v>
      </c>
      <c r="D89" s="30" t="s">
        <v>183</v>
      </c>
      <c r="E89" s="31">
        <v>17411</v>
      </c>
      <c r="F89" s="31">
        <v>17411</v>
      </c>
      <c r="G89" s="31">
        <v>17411</v>
      </c>
      <c r="H89" s="31">
        <v>17411</v>
      </c>
      <c r="I89" s="31">
        <v>0</v>
      </c>
      <c r="J89" s="32">
        <v>0</v>
      </c>
    </row>
    <row r="90" spans="1:10" ht="17.25" customHeight="1">
      <c r="A90" s="27">
        <v>4</v>
      </c>
      <c r="B90" s="28">
        <v>4</v>
      </c>
      <c r="C90" s="28" t="s">
        <v>110</v>
      </c>
      <c r="D90" s="30" t="s">
        <v>184</v>
      </c>
      <c r="E90" s="31">
        <v>0</v>
      </c>
      <c r="F90" s="31">
        <v>0</v>
      </c>
      <c r="G90" s="31">
        <v>0</v>
      </c>
      <c r="H90" s="31">
        <v>0</v>
      </c>
      <c r="I90" s="31">
        <v>0</v>
      </c>
      <c r="J90" s="32">
        <v>0</v>
      </c>
    </row>
    <row r="91" spans="1:10" ht="17.25" customHeight="1" thickBot="1">
      <c r="A91" s="33">
        <v>4</v>
      </c>
      <c r="B91" s="34">
        <v>5</v>
      </c>
      <c r="C91" s="34" t="s">
        <v>110</v>
      </c>
      <c r="D91" s="35" t="s">
        <v>185</v>
      </c>
      <c r="E91" s="36">
        <v>0</v>
      </c>
      <c r="F91" s="36">
        <v>0</v>
      </c>
      <c r="G91" s="36">
        <v>0</v>
      </c>
      <c r="H91" s="36">
        <v>0</v>
      </c>
      <c r="I91" s="36">
        <v>0</v>
      </c>
      <c r="J91" s="37">
        <v>0</v>
      </c>
    </row>
    <row r="93" spans="1:10" ht="16.5">
      <c r="A93" s="76" t="s">
        <v>90</v>
      </c>
      <c r="B93" s="76"/>
      <c r="C93" s="76"/>
      <c r="I93" s="77" t="s">
        <v>91</v>
      </c>
      <c r="J93" s="77"/>
    </row>
    <row r="94" spans="1:10" ht="16.5">
      <c r="A94" s="76" t="s">
        <v>92</v>
      </c>
      <c r="B94" s="76"/>
      <c r="C94" s="76"/>
      <c r="D94" s="78" t="s">
        <v>93</v>
      </c>
      <c r="E94" s="78"/>
      <c r="F94" s="78"/>
      <c r="G94" s="78"/>
      <c r="H94" s="78"/>
      <c r="I94" s="77" t="s">
        <v>94</v>
      </c>
      <c r="J94" s="77"/>
    </row>
    <row r="95" spans="5:10" ht="19.5">
      <c r="E95" s="79" t="s">
        <v>95</v>
      </c>
      <c r="F95" s="79"/>
      <c r="G95" s="79"/>
      <c r="H95" s="79"/>
      <c r="I95" s="80" t="s">
        <v>186</v>
      </c>
      <c r="J95" s="80"/>
    </row>
    <row r="96" spans="5:10" ht="17.25" thickBot="1">
      <c r="E96" s="71" t="s">
        <v>231</v>
      </c>
      <c r="F96" s="71"/>
      <c r="G96" s="71"/>
      <c r="H96" s="71"/>
      <c r="I96" s="72" t="s">
        <v>98</v>
      </c>
      <c r="J96" s="72"/>
    </row>
    <row r="97" spans="1:10" ht="18" customHeight="1">
      <c r="A97" s="73" t="s">
        <v>99</v>
      </c>
      <c r="B97" s="73"/>
      <c r="C97" s="73"/>
      <c r="D97" s="73"/>
      <c r="E97" s="74" t="s">
        <v>100</v>
      </c>
      <c r="F97" s="74"/>
      <c r="G97" s="74" t="s">
        <v>163</v>
      </c>
      <c r="H97" s="74"/>
      <c r="I97" s="75" t="s">
        <v>164</v>
      </c>
      <c r="J97" s="75"/>
    </row>
    <row r="98" spans="1:10" ht="16.5">
      <c r="A98" s="27" t="s">
        <v>103</v>
      </c>
      <c r="B98" s="28" t="s">
        <v>104</v>
      </c>
      <c r="C98" s="28" t="s">
        <v>105</v>
      </c>
      <c r="D98" s="28" t="s">
        <v>106</v>
      </c>
      <c r="E98" s="28" t="s">
        <v>107</v>
      </c>
      <c r="F98" s="28" t="s">
        <v>108</v>
      </c>
      <c r="G98" s="28" t="s">
        <v>107</v>
      </c>
      <c r="H98" s="28" t="s">
        <v>109</v>
      </c>
      <c r="I98" s="28" t="s">
        <v>107</v>
      </c>
      <c r="J98" s="29" t="s">
        <v>109</v>
      </c>
    </row>
    <row r="99" spans="1:10" ht="17.25" customHeight="1">
      <c r="A99" s="27">
        <v>5</v>
      </c>
      <c r="B99" s="28" t="s">
        <v>110</v>
      </c>
      <c r="C99" s="28" t="s">
        <v>110</v>
      </c>
      <c r="D99" s="30" t="s">
        <v>187</v>
      </c>
      <c r="E99" s="31">
        <f>SUM(E100:E101)</f>
        <v>2663569</v>
      </c>
      <c r="F99" s="31">
        <f>SUM(F100:F101)</f>
        <v>2663569</v>
      </c>
      <c r="G99" s="31">
        <f>SUM(G100:G101)</f>
        <v>2663569</v>
      </c>
      <c r="H99" s="31">
        <f>SUM(H100:H101)</f>
        <v>2663569</v>
      </c>
      <c r="I99" s="31">
        <v>0</v>
      </c>
      <c r="J99" s="32">
        <v>0</v>
      </c>
    </row>
    <row r="100" spans="1:10" ht="17.25" customHeight="1">
      <c r="A100" s="27">
        <v>5</v>
      </c>
      <c r="B100" s="28">
        <v>1</v>
      </c>
      <c r="C100" s="28" t="s">
        <v>110</v>
      </c>
      <c r="D100" s="30" t="s">
        <v>188</v>
      </c>
      <c r="E100" s="31">
        <v>0</v>
      </c>
      <c r="F100" s="31">
        <v>0</v>
      </c>
      <c r="G100" s="31">
        <v>0</v>
      </c>
      <c r="H100" s="31">
        <v>0</v>
      </c>
      <c r="I100" s="31">
        <v>0</v>
      </c>
      <c r="J100" s="32">
        <v>0</v>
      </c>
    </row>
    <row r="101" spans="1:10" ht="17.25" customHeight="1">
      <c r="A101" s="27">
        <v>5</v>
      </c>
      <c r="B101" s="28">
        <v>2</v>
      </c>
      <c r="C101" s="28" t="s">
        <v>110</v>
      </c>
      <c r="D101" s="30" t="s">
        <v>189</v>
      </c>
      <c r="E101" s="31">
        <v>2663569</v>
      </c>
      <c r="F101" s="31">
        <v>2663569</v>
      </c>
      <c r="G101" s="31">
        <v>2663569</v>
      </c>
      <c r="H101" s="31">
        <v>2663569</v>
      </c>
      <c r="I101" s="31">
        <v>0</v>
      </c>
      <c r="J101" s="32">
        <v>0</v>
      </c>
    </row>
    <row r="102" spans="1:10" ht="17.25" customHeight="1">
      <c r="A102" s="27">
        <v>9</v>
      </c>
      <c r="B102" s="28" t="s">
        <v>110</v>
      </c>
      <c r="C102" s="28" t="s">
        <v>110</v>
      </c>
      <c r="D102" s="30" t="s">
        <v>190</v>
      </c>
      <c r="E102" s="31">
        <f aca="true" t="shared" si="5" ref="E102:J102">SUM(E103:E104)</f>
        <v>1360420</v>
      </c>
      <c r="F102" s="31">
        <f t="shared" si="5"/>
        <v>1360420</v>
      </c>
      <c r="G102" s="31">
        <f t="shared" si="5"/>
        <v>1360420</v>
      </c>
      <c r="H102" s="31">
        <f t="shared" si="5"/>
        <v>1360420</v>
      </c>
      <c r="I102" s="31">
        <f t="shared" si="5"/>
        <v>0</v>
      </c>
      <c r="J102" s="40">
        <f t="shared" si="5"/>
        <v>0</v>
      </c>
    </row>
    <row r="103" spans="1:10" ht="17.25" customHeight="1">
      <c r="A103" s="27">
        <v>9</v>
      </c>
      <c r="B103" s="28">
        <v>1</v>
      </c>
      <c r="C103" s="28" t="s">
        <v>110</v>
      </c>
      <c r="D103" s="30" t="s">
        <v>191</v>
      </c>
      <c r="E103" s="31">
        <v>1360420</v>
      </c>
      <c r="F103" s="31">
        <v>1360420</v>
      </c>
      <c r="G103" s="31">
        <v>1360420</v>
      </c>
      <c r="H103" s="31">
        <v>1360420</v>
      </c>
      <c r="I103" s="31">
        <v>0</v>
      </c>
      <c r="J103" s="32">
        <v>0</v>
      </c>
    </row>
    <row r="104" spans="1:10" ht="17.25" customHeight="1">
      <c r="A104" s="27">
        <v>9</v>
      </c>
      <c r="B104" s="28">
        <v>2</v>
      </c>
      <c r="C104" s="28" t="s">
        <v>110</v>
      </c>
      <c r="D104" s="30" t="s">
        <v>192</v>
      </c>
      <c r="E104" s="31">
        <v>0</v>
      </c>
      <c r="F104" s="31">
        <v>0</v>
      </c>
      <c r="G104" s="31">
        <v>0</v>
      </c>
      <c r="H104" s="31">
        <v>0</v>
      </c>
      <c r="I104" s="31">
        <v>0</v>
      </c>
      <c r="J104" s="32">
        <v>0</v>
      </c>
    </row>
    <row r="105" spans="1:10" ht="17.25" customHeight="1">
      <c r="A105" s="27">
        <v>6</v>
      </c>
      <c r="B105" s="28" t="s">
        <v>110</v>
      </c>
      <c r="C105" s="28" t="s">
        <v>110</v>
      </c>
      <c r="D105" s="30" t="s">
        <v>193</v>
      </c>
      <c r="E105" s="31">
        <f aca="true" t="shared" si="6" ref="E105:J105">SUM(E106:E107)</f>
        <v>0</v>
      </c>
      <c r="F105" s="31">
        <f t="shared" si="6"/>
        <v>0</v>
      </c>
      <c r="G105" s="31">
        <f t="shared" si="6"/>
        <v>0</v>
      </c>
      <c r="H105" s="31">
        <f t="shared" si="6"/>
        <v>0</v>
      </c>
      <c r="I105" s="31">
        <f t="shared" si="6"/>
        <v>0</v>
      </c>
      <c r="J105" s="40">
        <f t="shared" si="6"/>
        <v>0</v>
      </c>
    </row>
    <row r="106" spans="1:10" ht="17.25" customHeight="1">
      <c r="A106" s="27">
        <v>6</v>
      </c>
      <c r="B106" s="28">
        <v>1</v>
      </c>
      <c r="C106" s="28" t="s">
        <v>110</v>
      </c>
      <c r="D106" s="30" t="s">
        <v>194</v>
      </c>
      <c r="E106" s="31">
        <v>0</v>
      </c>
      <c r="F106" s="31">
        <v>0</v>
      </c>
      <c r="G106" s="31">
        <v>0</v>
      </c>
      <c r="H106" s="31">
        <v>0</v>
      </c>
      <c r="I106" s="31">
        <v>0</v>
      </c>
      <c r="J106" s="32">
        <v>0</v>
      </c>
    </row>
    <row r="107" spans="1:10" ht="17.25" customHeight="1">
      <c r="A107" s="27">
        <v>6</v>
      </c>
      <c r="B107" s="28">
        <v>2</v>
      </c>
      <c r="C107" s="28" t="s">
        <v>110</v>
      </c>
      <c r="D107" s="30" t="s">
        <v>195</v>
      </c>
      <c r="E107" s="31">
        <v>0</v>
      </c>
      <c r="F107" s="31">
        <v>0</v>
      </c>
      <c r="G107" s="31">
        <v>0</v>
      </c>
      <c r="H107" s="31">
        <v>0</v>
      </c>
      <c r="I107" s="31">
        <v>0</v>
      </c>
      <c r="J107" s="32">
        <v>0</v>
      </c>
    </row>
    <row r="108" spans="1:10" ht="17.25" customHeight="1">
      <c r="A108" s="27">
        <v>7</v>
      </c>
      <c r="B108" s="28" t="s">
        <v>110</v>
      </c>
      <c r="C108" s="28" t="s">
        <v>110</v>
      </c>
      <c r="D108" s="30" t="s">
        <v>196</v>
      </c>
      <c r="E108" s="31">
        <f>E107</f>
        <v>0</v>
      </c>
      <c r="F108" s="31">
        <v>0</v>
      </c>
      <c r="G108" s="31">
        <v>0</v>
      </c>
      <c r="H108" s="31">
        <v>0</v>
      </c>
      <c r="I108" s="31">
        <v>0</v>
      </c>
      <c r="J108" s="32">
        <v>0</v>
      </c>
    </row>
    <row r="109" spans="1:10" ht="17.25" customHeight="1">
      <c r="A109" s="27">
        <v>7</v>
      </c>
      <c r="B109" s="28">
        <v>1</v>
      </c>
      <c r="C109" s="28" t="s">
        <v>110</v>
      </c>
      <c r="D109" s="30" t="s">
        <v>197</v>
      </c>
      <c r="E109" s="31">
        <f>E108</f>
        <v>0</v>
      </c>
      <c r="F109" s="31">
        <v>0</v>
      </c>
      <c r="G109" s="31">
        <v>0</v>
      </c>
      <c r="H109" s="31">
        <v>0</v>
      </c>
      <c r="I109" s="31">
        <v>0</v>
      </c>
      <c r="J109" s="32">
        <v>0</v>
      </c>
    </row>
    <row r="110" spans="1:10" ht="17.25" customHeight="1" thickBot="1">
      <c r="A110" s="33">
        <v>8</v>
      </c>
      <c r="B110" s="34" t="s">
        <v>110</v>
      </c>
      <c r="C110" s="34" t="s">
        <v>110</v>
      </c>
      <c r="D110" s="35" t="s">
        <v>198</v>
      </c>
      <c r="E110" s="36">
        <v>0</v>
      </c>
      <c r="F110" s="36">
        <v>0</v>
      </c>
      <c r="G110" s="36">
        <v>0</v>
      </c>
      <c r="H110" s="36">
        <v>0</v>
      </c>
      <c r="I110" s="36">
        <v>0</v>
      </c>
      <c r="J110" s="37">
        <v>0</v>
      </c>
    </row>
    <row r="112" spans="1:10" ht="16.5">
      <c r="A112" s="76" t="s">
        <v>90</v>
      </c>
      <c r="B112" s="76"/>
      <c r="C112" s="76"/>
      <c r="I112" s="77" t="s">
        <v>91</v>
      </c>
      <c r="J112" s="77"/>
    </row>
    <row r="113" spans="1:10" ht="16.5">
      <c r="A113" s="76" t="s">
        <v>92</v>
      </c>
      <c r="B113" s="76"/>
      <c r="C113" s="76"/>
      <c r="D113" s="78" t="s">
        <v>93</v>
      </c>
      <c r="E113" s="78"/>
      <c r="F113" s="78"/>
      <c r="G113" s="78"/>
      <c r="H113" s="78"/>
      <c r="I113" s="77" t="s">
        <v>94</v>
      </c>
      <c r="J113" s="77"/>
    </row>
    <row r="114" spans="5:10" ht="19.5">
      <c r="E114" s="79" t="s">
        <v>95</v>
      </c>
      <c r="F114" s="79"/>
      <c r="G114" s="79"/>
      <c r="H114" s="79"/>
      <c r="I114" s="80" t="s">
        <v>199</v>
      </c>
      <c r="J114" s="80"/>
    </row>
    <row r="115" spans="5:10" ht="17.25" thickBot="1">
      <c r="E115" s="71" t="s">
        <v>231</v>
      </c>
      <c r="F115" s="71"/>
      <c r="G115" s="71"/>
      <c r="H115" s="71"/>
      <c r="I115" s="72" t="s">
        <v>98</v>
      </c>
      <c r="J115" s="72"/>
    </row>
    <row r="116" spans="1:10" ht="18" customHeight="1">
      <c r="A116" s="73" t="s">
        <v>99</v>
      </c>
      <c r="B116" s="73"/>
      <c r="C116" s="73"/>
      <c r="D116" s="73"/>
      <c r="E116" s="74" t="s">
        <v>100</v>
      </c>
      <c r="F116" s="74"/>
      <c r="G116" s="74" t="s">
        <v>163</v>
      </c>
      <c r="H116" s="74"/>
      <c r="I116" s="75" t="s">
        <v>164</v>
      </c>
      <c r="J116" s="75"/>
    </row>
    <row r="117" spans="1:10" ht="16.5">
      <c r="A117" s="27" t="s">
        <v>103</v>
      </c>
      <c r="B117" s="28" t="s">
        <v>104</v>
      </c>
      <c r="C117" s="28" t="s">
        <v>105</v>
      </c>
      <c r="D117" s="28" t="s">
        <v>106</v>
      </c>
      <c r="E117" s="28" t="s">
        <v>107</v>
      </c>
      <c r="F117" s="28" t="s">
        <v>108</v>
      </c>
      <c r="G117" s="28" t="s">
        <v>107</v>
      </c>
      <c r="H117" s="28" t="s">
        <v>109</v>
      </c>
      <c r="I117" s="28" t="s">
        <v>107</v>
      </c>
      <c r="J117" s="29" t="s">
        <v>109</v>
      </c>
    </row>
    <row r="118" spans="1:10" ht="17.25" customHeight="1">
      <c r="A118" s="27" t="s">
        <v>110</v>
      </c>
      <c r="B118" s="28" t="s">
        <v>110</v>
      </c>
      <c r="C118" s="28" t="s">
        <v>110</v>
      </c>
      <c r="D118" s="30" t="s">
        <v>200</v>
      </c>
      <c r="E118" s="31">
        <f aca="true" t="shared" si="7" ref="E118:J118">E119+E124+E128+E133+E139+E149</f>
        <v>2463429</v>
      </c>
      <c r="F118" s="31">
        <f t="shared" si="7"/>
        <v>2463429</v>
      </c>
      <c r="G118" s="31">
        <f t="shared" si="7"/>
        <v>0</v>
      </c>
      <c r="H118" s="31">
        <f t="shared" si="7"/>
        <v>0</v>
      </c>
      <c r="I118" s="31">
        <f t="shared" si="7"/>
        <v>2463429</v>
      </c>
      <c r="J118" s="32">
        <f t="shared" si="7"/>
        <v>2463429</v>
      </c>
    </row>
    <row r="119" spans="1:10" ht="17.25" customHeight="1">
      <c r="A119" s="27">
        <v>1</v>
      </c>
      <c r="B119" s="28" t="s">
        <v>110</v>
      </c>
      <c r="C119" s="28" t="s">
        <v>110</v>
      </c>
      <c r="D119" s="30" t="s">
        <v>166</v>
      </c>
      <c r="E119" s="31">
        <f aca="true" t="shared" si="8" ref="E119:J119">SUM(E120:E123)</f>
        <v>0</v>
      </c>
      <c r="F119" s="31">
        <f t="shared" si="8"/>
        <v>0</v>
      </c>
      <c r="G119" s="31">
        <f t="shared" si="8"/>
        <v>0</v>
      </c>
      <c r="H119" s="31">
        <f t="shared" si="8"/>
        <v>0</v>
      </c>
      <c r="I119" s="31">
        <f t="shared" si="8"/>
        <v>0</v>
      </c>
      <c r="J119" s="32">
        <f t="shared" si="8"/>
        <v>0</v>
      </c>
    </row>
    <row r="120" spans="1:10" ht="17.25" customHeight="1">
      <c r="A120" s="27">
        <v>1</v>
      </c>
      <c r="B120" s="28">
        <v>1</v>
      </c>
      <c r="C120" s="28" t="s">
        <v>110</v>
      </c>
      <c r="D120" s="30" t="s">
        <v>167</v>
      </c>
      <c r="E120" s="31">
        <v>0</v>
      </c>
      <c r="F120" s="31">
        <v>0</v>
      </c>
      <c r="G120" s="31">
        <v>0</v>
      </c>
      <c r="H120" s="31">
        <v>0</v>
      </c>
      <c r="I120" s="31">
        <v>0</v>
      </c>
      <c r="J120" s="32">
        <v>0</v>
      </c>
    </row>
    <row r="121" spans="1:10" ht="17.25" customHeight="1">
      <c r="A121" s="27">
        <v>1</v>
      </c>
      <c r="B121" s="28">
        <v>2</v>
      </c>
      <c r="C121" s="28" t="s">
        <v>110</v>
      </c>
      <c r="D121" s="30" t="s">
        <v>201</v>
      </c>
      <c r="E121" s="31">
        <v>0</v>
      </c>
      <c r="F121" s="31">
        <v>0</v>
      </c>
      <c r="G121" s="31">
        <v>0</v>
      </c>
      <c r="H121" s="31">
        <v>0</v>
      </c>
      <c r="I121" s="31">
        <v>0</v>
      </c>
      <c r="J121" s="32">
        <v>0</v>
      </c>
    </row>
    <row r="122" spans="1:10" ht="17.25" customHeight="1">
      <c r="A122" s="27">
        <v>1</v>
      </c>
      <c r="B122" s="28">
        <v>3</v>
      </c>
      <c r="C122" s="28" t="s">
        <v>110</v>
      </c>
      <c r="D122" s="30" t="s">
        <v>202</v>
      </c>
      <c r="E122" s="31">
        <v>0</v>
      </c>
      <c r="F122" s="31">
        <v>0</v>
      </c>
      <c r="G122" s="31">
        <v>0</v>
      </c>
      <c r="H122" s="31">
        <v>0</v>
      </c>
      <c r="I122" s="31">
        <v>0</v>
      </c>
      <c r="J122" s="32">
        <v>0</v>
      </c>
    </row>
    <row r="123" spans="1:10" ht="17.25" customHeight="1">
      <c r="A123" s="27">
        <v>1</v>
      </c>
      <c r="B123" s="28">
        <v>4</v>
      </c>
      <c r="C123" s="28" t="s">
        <v>110</v>
      </c>
      <c r="D123" s="30" t="s">
        <v>203</v>
      </c>
      <c r="E123" s="31">
        <v>0</v>
      </c>
      <c r="F123" s="31">
        <v>0</v>
      </c>
      <c r="G123" s="31">
        <v>0</v>
      </c>
      <c r="H123" s="31">
        <v>0</v>
      </c>
      <c r="I123" s="31">
        <v>0</v>
      </c>
      <c r="J123" s="32">
        <v>0</v>
      </c>
    </row>
    <row r="124" spans="1:10" ht="17.25" customHeight="1">
      <c r="A124" s="27">
        <v>2</v>
      </c>
      <c r="B124" s="28" t="s">
        <v>110</v>
      </c>
      <c r="C124" s="28" t="s">
        <v>110</v>
      </c>
      <c r="D124" s="30" t="s">
        <v>171</v>
      </c>
      <c r="E124" s="31">
        <f aca="true" t="shared" si="9" ref="E124:J124">SUM(E125:E127)</f>
        <v>0</v>
      </c>
      <c r="F124" s="31">
        <f t="shared" si="9"/>
        <v>0</v>
      </c>
      <c r="G124" s="31">
        <f t="shared" si="9"/>
        <v>0</v>
      </c>
      <c r="H124" s="31">
        <f t="shared" si="9"/>
        <v>0</v>
      </c>
      <c r="I124" s="31">
        <f t="shared" si="9"/>
        <v>0</v>
      </c>
      <c r="J124" s="32">
        <f t="shared" si="9"/>
        <v>0</v>
      </c>
    </row>
    <row r="125" spans="1:10" ht="17.25" customHeight="1">
      <c r="A125" s="27">
        <v>2</v>
      </c>
      <c r="B125" s="28">
        <v>1</v>
      </c>
      <c r="C125" s="28" t="s">
        <v>110</v>
      </c>
      <c r="D125" s="30" t="s">
        <v>204</v>
      </c>
      <c r="E125" s="31">
        <v>0</v>
      </c>
      <c r="F125" s="31">
        <v>0</v>
      </c>
      <c r="G125" s="31">
        <v>0</v>
      </c>
      <c r="H125" s="31">
        <v>0</v>
      </c>
      <c r="I125" s="31">
        <v>0</v>
      </c>
      <c r="J125" s="32">
        <v>0</v>
      </c>
    </row>
    <row r="126" spans="1:10" ht="17.25" customHeight="1">
      <c r="A126" s="27">
        <v>2</v>
      </c>
      <c r="B126" s="28">
        <v>2</v>
      </c>
      <c r="C126" s="28" t="s">
        <v>110</v>
      </c>
      <c r="D126" s="30" t="s">
        <v>205</v>
      </c>
      <c r="E126" s="31">
        <v>0</v>
      </c>
      <c r="F126" s="31">
        <v>0</v>
      </c>
      <c r="G126" s="31">
        <v>0</v>
      </c>
      <c r="H126" s="31">
        <v>0</v>
      </c>
      <c r="I126" s="31">
        <v>0</v>
      </c>
      <c r="J126" s="32">
        <v>0</v>
      </c>
    </row>
    <row r="127" spans="1:10" ht="17.25" customHeight="1">
      <c r="A127" s="27">
        <v>2</v>
      </c>
      <c r="B127" s="28">
        <v>3</v>
      </c>
      <c r="C127" s="28" t="s">
        <v>110</v>
      </c>
      <c r="D127" s="30" t="s">
        <v>206</v>
      </c>
      <c r="E127" s="31">
        <v>0</v>
      </c>
      <c r="F127" s="31">
        <v>0</v>
      </c>
      <c r="G127" s="31">
        <v>0</v>
      </c>
      <c r="H127" s="31">
        <v>0</v>
      </c>
      <c r="I127" s="31">
        <v>0</v>
      </c>
      <c r="J127" s="32">
        <v>0</v>
      </c>
    </row>
    <row r="128" spans="1:10" ht="17.25" customHeight="1">
      <c r="A128" s="27">
        <v>3</v>
      </c>
      <c r="B128" s="28" t="s">
        <v>110</v>
      </c>
      <c r="C128" s="28" t="s">
        <v>110</v>
      </c>
      <c r="D128" s="30" t="s">
        <v>175</v>
      </c>
      <c r="E128" s="31">
        <f aca="true" t="shared" si="10" ref="E128:J128">SUM(E129:E132)</f>
        <v>2463429</v>
      </c>
      <c r="F128" s="31">
        <f t="shared" si="10"/>
        <v>2463429</v>
      </c>
      <c r="G128" s="31">
        <f t="shared" si="10"/>
        <v>0</v>
      </c>
      <c r="H128" s="31">
        <f t="shared" si="10"/>
        <v>0</v>
      </c>
      <c r="I128" s="31">
        <f t="shared" si="10"/>
        <v>2463429</v>
      </c>
      <c r="J128" s="40">
        <f t="shared" si="10"/>
        <v>2463429</v>
      </c>
    </row>
    <row r="129" spans="1:10" ht="17.25" customHeight="1">
      <c r="A129" s="27">
        <v>3</v>
      </c>
      <c r="B129" s="28">
        <v>1</v>
      </c>
      <c r="C129" s="28" t="s">
        <v>110</v>
      </c>
      <c r="D129" s="30" t="s">
        <v>207</v>
      </c>
      <c r="E129" s="31">
        <v>0</v>
      </c>
      <c r="F129" s="31">
        <v>0</v>
      </c>
      <c r="G129" s="31">
        <v>0</v>
      </c>
      <c r="H129" s="31">
        <v>0</v>
      </c>
      <c r="I129" s="31">
        <v>0</v>
      </c>
      <c r="J129" s="32">
        <v>0</v>
      </c>
    </row>
    <row r="130" spans="1:10" ht="17.25" customHeight="1">
      <c r="A130" s="27">
        <v>3</v>
      </c>
      <c r="B130" s="28">
        <v>2</v>
      </c>
      <c r="C130" s="28" t="s">
        <v>110</v>
      </c>
      <c r="D130" s="30" t="s">
        <v>208</v>
      </c>
      <c r="E130" s="31">
        <v>0</v>
      </c>
      <c r="F130" s="31">
        <v>0</v>
      </c>
      <c r="G130" s="31">
        <v>0</v>
      </c>
      <c r="H130" s="31">
        <v>0</v>
      </c>
      <c r="I130" s="31">
        <v>0</v>
      </c>
      <c r="J130" s="32">
        <v>0</v>
      </c>
    </row>
    <row r="131" spans="1:10" ht="17.25" customHeight="1">
      <c r="A131" s="27">
        <v>3</v>
      </c>
      <c r="B131" s="28">
        <v>3</v>
      </c>
      <c r="C131" s="28" t="s">
        <v>110</v>
      </c>
      <c r="D131" s="30" t="s">
        <v>209</v>
      </c>
      <c r="E131" s="31">
        <v>0</v>
      </c>
      <c r="F131" s="31">
        <v>0</v>
      </c>
      <c r="G131" s="31">
        <v>0</v>
      </c>
      <c r="H131" s="31">
        <v>0</v>
      </c>
      <c r="I131" s="31">
        <v>0</v>
      </c>
      <c r="J131" s="32">
        <v>0</v>
      </c>
    </row>
    <row r="132" spans="1:10" ht="17.25" customHeight="1">
      <c r="A132" s="27">
        <v>3</v>
      </c>
      <c r="B132" s="28">
        <v>4</v>
      </c>
      <c r="C132" s="28" t="s">
        <v>110</v>
      </c>
      <c r="D132" s="30" t="s">
        <v>179</v>
      </c>
      <c r="E132" s="31">
        <v>2463429</v>
      </c>
      <c r="F132" s="31">
        <v>2463429</v>
      </c>
      <c r="G132" s="31">
        <v>0</v>
      </c>
      <c r="H132" s="31">
        <v>0</v>
      </c>
      <c r="I132" s="31">
        <v>2463429</v>
      </c>
      <c r="J132" s="32">
        <v>2463429</v>
      </c>
    </row>
    <row r="133" spans="1:10" ht="17.25" customHeight="1">
      <c r="A133" s="27">
        <v>4</v>
      </c>
      <c r="B133" s="28" t="s">
        <v>110</v>
      </c>
      <c r="C133" s="28" t="s">
        <v>110</v>
      </c>
      <c r="D133" s="30" t="s">
        <v>180</v>
      </c>
      <c r="E133" s="31">
        <f aca="true" t="shared" si="11" ref="E133:J133">SUM(E134:E138)</f>
        <v>0</v>
      </c>
      <c r="F133" s="31">
        <f t="shared" si="11"/>
        <v>0</v>
      </c>
      <c r="G133" s="31">
        <f t="shared" si="11"/>
        <v>0</v>
      </c>
      <c r="H133" s="31">
        <f t="shared" si="11"/>
        <v>0</v>
      </c>
      <c r="I133" s="31">
        <f t="shared" si="11"/>
        <v>0</v>
      </c>
      <c r="J133" s="32">
        <f t="shared" si="11"/>
        <v>0</v>
      </c>
    </row>
    <row r="134" spans="1:10" ht="17.25" customHeight="1">
      <c r="A134" s="27">
        <v>4</v>
      </c>
      <c r="B134" s="28">
        <v>1</v>
      </c>
      <c r="C134" s="28" t="s">
        <v>110</v>
      </c>
      <c r="D134" s="30" t="s">
        <v>181</v>
      </c>
      <c r="E134" s="31">
        <v>0</v>
      </c>
      <c r="F134" s="31">
        <v>0</v>
      </c>
      <c r="G134" s="31">
        <v>0</v>
      </c>
      <c r="H134" s="31">
        <v>0</v>
      </c>
      <c r="I134" s="31">
        <v>0</v>
      </c>
      <c r="J134" s="32">
        <v>0</v>
      </c>
    </row>
    <row r="135" spans="1:10" ht="17.25" customHeight="1">
      <c r="A135" s="27">
        <v>4</v>
      </c>
      <c r="B135" s="28">
        <v>2</v>
      </c>
      <c r="C135" s="28" t="s">
        <v>110</v>
      </c>
      <c r="D135" s="30" t="s">
        <v>182</v>
      </c>
      <c r="E135" s="31">
        <v>0</v>
      </c>
      <c r="F135" s="31">
        <v>0</v>
      </c>
      <c r="G135" s="31">
        <v>0</v>
      </c>
      <c r="H135" s="31">
        <v>0</v>
      </c>
      <c r="I135" s="31">
        <v>0</v>
      </c>
      <c r="J135" s="32">
        <v>0</v>
      </c>
    </row>
    <row r="136" spans="1:10" ht="17.25" customHeight="1">
      <c r="A136" s="27">
        <v>4</v>
      </c>
      <c r="B136" s="28">
        <v>3</v>
      </c>
      <c r="C136" s="28" t="s">
        <v>110</v>
      </c>
      <c r="D136" s="30" t="s">
        <v>183</v>
      </c>
      <c r="E136" s="31">
        <v>0</v>
      </c>
      <c r="F136" s="31">
        <v>0</v>
      </c>
      <c r="G136" s="31">
        <v>0</v>
      </c>
      <c r="H136" s="31">
        <v>0</v>
      </c>
      <c r="I136" s="31">
        <v>0</v>
      </c>
      <c r="J136" s="32">
        <v>0</v>
      </c>
    </row>
    <row r="137" spans="1:10" ht="17.25" customHeight="1">
      <c r="A137" s="27">
        <v>4</v>
      </c>
      <c r="B137" s="28">
        <v>4</v>
      </c>
      <c r="C137" s="28" t="s">
        <v>110</v>
      </c>
      <c r="D137" s="30" t="s">
        <v>184</v>
      </c>
      <c r="E137" s="31">
        <v>0</v>
      </c>
      <c r="F137" s="31">
        <v>0</v>
      </c>
      <c r="G137" s="31">
        <v>0</v>
      </c>
      <c r="H137" s="31">
        <v>0</v>
      </c>
      <c r="I137" s="31">
        <v>0</v>
      </c>
      <c r="J137" s="32">
        <v>0</v>
      </c>
    </row>
    <row r="138" spans="1:10" ht="17.25" customHeight="1">
      <c r="A138" s="27">
        <v>4</v>
      </c>
      <c r="B138" s="28">
        <v>5</v>
      </c>
      <c r="C138" s="28" t="s">
        <v>110</v>
      </c>
      <c r="D138" s="30" t="s">
        <v>185</v>
      </c>
      <c r="E138" s="31">
        <v>0</v>
      </c>
      <c r="F138" s="31">
        <v>0</v>
      </c>
      <c r="G138" s="31">
        <v>0</v>
      </c>
      <c r="H138" s="31">
        <v>0</v>
      </c>
      <c r="I138" s="31">
        <v>0</v>
      </c>
      <c r="J138" s="32">
        <v>0</v>
      </c>
    </row>
    <row r="139" spans="1:10" ht="17.25" customHeight="1">
      <c r="A139" s="27">
        <v>5</v>
      </c>
      <c r="B139" s="28" t="s">
        <v>110</v>
      </c>
      <c r="C139" s="28" t="s">
        <v>110</v>
      </c>
      <c r="D139" s="30" t="s">
        <v>187</v>
      </c>
      <c r="E139" s="31">
        <f aca="true" t="shared" si="12" ref="E139:J139">SUM(E140:E141)</f>
        <v>0</v>
      </c>
      <c r="F139" s="31">
        <f t="shared" si="12"/>
        <v>0</v>
      </c>
      <c r="G139" s="31">
        <f t="shared" si="12"/>
        <v>0</v>
      </c>
      <c r="H139" s="31">
        <f t="shared" si="12"/>
        <v>0</v>
      </c>
      <c r="I139" s="31">
        <f t="shared" si="12"/>
        <v>0</v>
      </c>
      <c r="J139" s="32">
        <f t="shared" si="12"/>
        <v>0</v>
      </c>
    </row>
    <row r="140" spans="1:10" ht="17.25" customHeight="1">
      <c r="A140" s="27">
        <v>5</v>
      </c>
      <c r="B140" s="28">
        <v>1</v>
      </c>
      <c r="C140" s="28" t="s">
        <v>110</v>
      </c>
      <c r="D140" s="30" t="s">
        <v>188</v>
      </c>
      <c r="E140" s="31">
        <v>0</v>
      </c>
      <c r="F140" s="31">
        <v>0</v>
      </c>
      <c r="G140" s="31">
        <v>0</v>
      </c>
      <c r="H140" s="31">
        <v>0</v>
      </c>
      <c r="I140" s="31">
        <v>0</v>
      </c>
      <c r="J140" s="32">
        <v>0</v>
      </c>
    </row>
    <row r="141" spans="1:10" ht="17.25" customHeight="1" thickBot="1">
      <c r="A141" s="33">
        <v>5</v>
      </c>
      <c r="B141" s="34">
        <v>2</v>
      </c>
      <c r="C141" s="34" t="s">
        <v>110</v>
      </c>
      <c r="D141" s="35" t="s">
        <v>189</v>
      </c>
      <c r="E141" s="36">
        <v>0</v>
      </c>
      <c r="F141" s="36">
        <v>0</v>
      </c>
      <c r="G141" s="36">
        <v>0</v>
      </c>
      <c r="H141" s="36">
        <v>0</v>
      </c>
      <c r="I141" s="36">
        <v>0</v>
      </c>
      <c r="J141" s="37">
        <v>0</v>
      </c>
    </row>
    <row r="143" spans="1:10" ht="16.5">
      <c r="A143" s="76" t="s">
        <v>90</v>
      </c>
      <c r="B143" s="76"/>
      <c r="C143" s="76"/>
      <c r="I143" s="77" t="s">
        <v>91</v>
      </c>
      <c r="J143" s="77"/>
    </row>
    <row r="144" spans="1:10" ht="16.5">
      <c r="A144" s="76" t="s">
        <v>92</v>
      </c>
      <c r="B144" s="76"/>
      <c r="C144" s="76"/>
      <c r="D144" s="78" t="s">
        <v>93</v>
      </c>
      <c r="E144" s="78"/>
      <c r="F144" s="78"/>
      <c r="G144" s="78"/>
      <c r="H144" s="78"/>
      <c r="I144" s="77" t="s">
        <v>94</v>
      </c>
      <c r="J144" s="77"/>
    </row>
    <row r="145" spans="5:10" ht="19.5">
      <c r="E145" s="79" t="s">
        <v>95</v>
      </c>
      <c r="F145" s="79"/>
      <c r="G145" s="79"/>
      <c r="H145" s="79"/>
      <c r="I145" s="80" t="s">
        <v>210</v>
      </c>
      <c r="J145" s="80"/>
    </row>
    <row r="146" spans="5:10" ht="17.25" thickBot="1">
      <c r="E146" s="71" t="s">
        <v>231</v>
      </c>
      <c r="F146" s="71"/>
      <c r="G146" s="71"/>
      <c r="H146" s="71"/>
      <c r="I146" s="72" t="s">
        <v>98</v>
      </c>
      <c r="J146" s="72"/>
    </row>
    <row r="147" spans="1:10" ht="18" customHeight="1">
      <c r="A147" s="73" t="s">
        <v>99</v>
      </c>
      <c r="B147" s="73"/>
      <c r="C147" s="73"/>
      <c r="D147" s="73"/>
      <c r="E147" s="74" t="s">
        <v>100</v>
      </c>
      <c r="F147" s="74"/>
      <c r="G147" s="74" t="s">
        <v>163</v>
      </c>
      <c r="H147" s="74"/>
      <c r="I147" s="75" t="s">
        <v>164</v>
      </c>
      <c r="J147" s="75"/>
    </row>
    <row r="148" spans="1:10" ht="16.5">
      <c r="A148" s="27" t="s">
        <v>103</v>
      </c>
      <c r="B148" s="28" t="s">
        <v>104</v>
      </c>
      <c r="C148" s="28" t="s">
        <v>105</v>
      </c>
      <c r="D148" s="28" t="s">
        <v>106</v>
      </c>
      <c r="E148" s="28" t="s">
        <v>107</v>
      </c>
      <c r="F148" s="28" t="s">
        <v>108</v>
      </c>
      <c r="G148" s="28" t="s">
        <v>107</v>
      </c>
      <c r="H148" s="28" t="s">
        <v>109</v>
      </c>
      <c r="I148" s="28" t="s">
        <v>107</v>
      </c>
      <c r="J148" s="29" t="s">
        <v>109</v>
      </c>
    </row>
    <row r="149" spans="1:10" ht="17.25" customHeight="1">
      <c r="A149" s="27">
        <v>8</v>
      </c>
      <c r="B149" s="28" t="s">
        <v>110</v>
      </c>
      <c r="C149" s="28" t="s">
        <v>110</v>
      </c>
      <c r="D149" s="30" t="s">
        <v>198</v>
      </c>
      <c r="E149" s="31">
        <v>0</v>
      </c>
      <c r="F149" s="31">
        <v>0</v>
      </c>
      <c r="G149" s="31">
        <v>0</v>
      </c>
      <c r="H149" s="31">
        <v>0</v>
      </c>
      <c r="I149" s="31">
        <v>0</v>
      </c>
      <c r="J149" s="32">
        <v>0</v>
      </c>
    </row>
    <row r="150" spans="1:10" ht="17.25" customHeight="1">
      <c r="A150" s="27" t="s">
        <v>110</v>
      </c>
      <c r="B150" s="28" t="s">
        <v>110</v>
      </c>
      <c r="C150" s="28" t="s">
        <v>110</v>
      </c>
      <c r="D150" s="30" t="s">
        <v>211</v>
      </c>
      <c r="E150" s="31">
        <f aca="true" t="shared" si="13" ref="E150:J150">E118+E71</f>
        <v>24265545</v>
      </c>
      <c r="F150" s="31">
        <f t="shared" si="13"/>
        <v>24265545</v>
      </c>
      <c r="G150" s="31">
        <f t="shared" si="13"/>
        <v>21597220</v>
      </c>
      <c r="H150" s="31">
        <f t="shared" si="13"/>
        <v>21597220</v>
      </c>
      <c r="I150" s="31">
        <f t="shared" si="13"/>
        <v>2668325</v>
      </c>
      <c r="J150" s="32">
        <f t="shared" si="13"/>
        <v>2668325</v>
      </c>
    </row>
    <row r="151" spans="1:10" ht="17.25" customHeight="1">
      <c r="A151" s="27" t="s">
        <v>110</v>
      </c>
      <c r="B151" s="28" t="s">
        <v>110</v>
      </c>
      <c r="C151" s="28" t="s">
        <v>110</v>
      </c>
      <c r="D151" s="30" t="s">
        <v>212</v>
      </c>
      <c r="E151" s="31">
        <v>0</v>
      </c>
      <c r="F151" s="31">
        <v>0</v>
      </c>
      <c r="G151" s="31">
        <v>0</v>
      </c>
      <c r="H151" s="31">
        <v>0</v>
      </c>
      <c r="I151" s="31">
        <v>0</v>
      </c>
      <c r="J151" s="32">
        <v>0</v>
      </c>
    </row>
    <row r="152" spans="1:10" ht="17.25" customHeight="1">
      <c r="A152" s="27" t="s">
        <v>110</v>
      </c>
      <c r="B152" s="28" t="s">
        <v>110</v>
      </c>
      <c r="C152" s="28" t="s">
        <v>110</v>
      </c>
      <c r="D152" s="30" t="s">
        <v>213</v>
      </c>
      <c r="E152" s="31">
        <v>90000</v>
      </c>
      <c r="F152" s="31">
        <v>90000</v>
      </c>
      <c r="G152" s="31">
        <v>90000</v>
      </c>
      <c r="H152" s="31">
        <v>90000</v>
      </c>
      <c r="I152" s="31">
        <v>0</v>
      </c>
      <c r="J152" s="32">
        <v>0</v>
      </c>
    </row>
    <row r="153" spans="1:10" ht="17.25" customHeight="1">
      <c r="A153" s="27" t="s">
        <v>110</v>
      </c>
      <c r="B153" s="28" t="s">
        <v>110</v>
      </c>
      <c r="C153" s="28" t="s">
        <v>110</v>
      </c>
      <c r="D153" s="30" t="s">
        <v>214</v>
      </c>
      <c r="E153" s="31">
        <v>0</v>
      </c>
      <c r="F153" s="31">
        <v>0</v>
      </c>
      <c r="G153" s="31">
        <v>0</v>
      </c>
      <c r="H153" s="31">
        <v>0</v>
      </c>
      <c r="I153" s="31">
        <v>0</v>
      </c>
      <c r="J153" s="32">
        <v>0</v>
      </c>
    </row>
    <row r="154" spans="1:10" ht="17.25" customHeight="1">
      <c r="A154" s="27" t="s">
        <v>110</v>
      </c>
      <c r="B154" s="28" t="s">
        <v>110</v>
      </c>
      <c r="C154" s="28" t="s">
        <v>110</v>
      </c>
      <c r="D154" s="30" t="s">
        <v>215</v>
      </c>
      <c r="E154" s="31">
        <v>0</v>
      </c>
      <c r="F154" s="31">
        <v>0</v>
      </c>
      <c r="G154" s="31">
        <v>0</v>
      </c>
      <c r="H154" s="31">
        <v>0</v>
      </c>
      <c r="I154" s="31">
        <v>0</v>
      </c>
      <c r="J154" s="32">
        <v>0</v>
      </c>
    </row>
    <row r="155" spans="1:10" ht="17.25" customHeight="1">
      <c r="A155" s="27" t="s">
        <v>110</v>
      </c>
      <c r="B155" s="28" t="s">
        <v>110</v>
      </c>
      <c r="C155" s="28" t="s">
        <v>110</v>
      </c>
      <c r="D155" s="30" t="s">
        <v>216</v>
      </c>
      <c r="E155" s="31">
        <v>50000</v>
      </c>
      <c r="F155" s="31">
        <v>50000</v>
      </c>
      <c r="G155" s="31">
        <v>50000</v>
      </c>
      <c r="H155" s="31">
        <v>50000</v>
      </c>
      <c r="I155" s="31">
        <v>0</v>
      </c>
      <c r="J155" s="32">
        <v>0</v>
      </c>
    </row>
    <row r="156" spans="1:10" ht="17.25" customHeight="1">
      <c r="A156" s="27" t="s">
        <v>110</v>
      </c>
      <c r="B156" s="28" t="s">
        <v>110</v>
      </c>
      <c r="C156" s="28" t="s">
        <v>110</v>
      </c>
      <c r="D156" s="30" t="s">
        <v>217</v>
      </c>
      <c r="E156" s="31">
        <v>0</v>
      </c>
      <c r="F156" s="31">
        <v>0</v>
      </c>
      <c r="G156" s="31">
        <v>0</v>
      </c>
      <c r="H156" s="31">
        <v>0</v>
      </c>
      <c r="I156" s="31">
        <v>0</v>
      </c>
      <c r="J156" s="32">
        <v>0</v>
      </c>
    </row>
    <row r="157" spans="1:10" ht="17.25" customHeight="1">
      <c r="A157" s="27">
        <v>30</v>
      </c>
      <c r="B157" s="28" t="s">
        <v>110</v>
      </c>
      <c r="C157" s="28" t="s">
        <v>110</v>
      </c>
      <c r="D157" s="30" t="s">
        <v>218</v>
      </c>
      <c r="E157" s="31">
        <v>0</v>
      </c>
      <c r="F157" s="31">
        <v>0</v>
      </c>
      <c r="G157" s="31">
        <v>0</v>
      </c>
      <c r="H157" s="31">
        <v>0</v>
      </c>
      <c r="I157" s="31">
        <v>0</v>
      </c>
      <c r="J157" s="32">
        <v>0</v>
      </c>
    </row>
    <row r="158" spans="1:10" ht="17.25" customHeight="1">
      <c r="A158" s="27">
        <v>30</v>
      </c>
      <c r="B158" s="28">
        <v>1</v>
      </c>
      <c r="C158" s="28" t="s">
        <v>110</v>
      </c>
      <c r="D158" s="30" t="s">
        <v>219</v>
      </c>
      <c r="E158" s="31">
        <v>0</v>
      </c>
      <c r="F158" s="31">
        <v>0</v>
      </c>
      <c r="G158" s="31">
        <v>0</v>
      </c>
      <c r="H158" s="31">
        <v>0</v>
      </c>
      <c r="I158" s="31">
        <v>0</v>
      </c>
      <c r="J158" s="32">
        <v>0</v>
      </c>
    </row>
    <row r="159" spans="1:10" ht="17.25" customHeight="1">
      <c r="A159" s="27"/>
      <c r="B159" s="28"/>
      <c r="C159" s="28"/>
      <c r="D159" s="30"/>
      <c r="E159" s="31"/>
      <c r="F159" s="31"/>
      <c r="G159" s="31"/>
      <c r="H159" s="31"/>
      <c r="I159" s="31"/>
      <c r="J159" s="32"/>
    </row>
    <row r="160" spans="1:10" ht="17.25" customHeight="1">
      <c r="A160" s="27"/>
      <c r="B160" s="28"/>
      <c r="C160" s="28"/>
      <c r="D160" s="30"/>
      <c r="E160" s="31"/>
      <c r="F160" s="31"/>
      <c r="G160" s="31"/>
      <c r="H160" s="31"/>
      <c r="I160" s="31"/>
      <c r="J160" s="32"/>
    </row>
    <row r="161" spans="1:10" ht="17.25" customHeight="1">
      <c r="A161" s="27"/>
      <c r="B161" s="28"/>
      <c r="C161" s="28"/>
      <c r="D161" s="30"/>
      <c r="E161" s="31"/>
      <c r="F161" s="31"/>
      <c r="G161" s="31"/>
      <c r="H161" s="31"/>
      <c r="I161" s="31"/>
      <c r="J161" s="32"/>
    </row>
    <row r="162" spans="1:10" ht="17.25" customHeight="1">
      <c r="A162" s="27"/>
      <c r="B162" s="28"/>
      <c r="C162" s="28"/>
      <c r="D162" s="30"/>
      <c r="E162" s="31"/>
      <c r="F162" s="31"/>
      <c r="G162" s="31"/>
      <c r="H162" s="31"/>
      <c r="I162" s="31"/>
      <c r="J162" s="32"/>
    </row>
    <row r="163" spans="1:10" ht="17.25" customHeight="1">
      <c r="A163" s="27"/>
      <c r="B163" s="28"/>
      <c r="C163" s="28"/>
      <c r="D163" s="30"/>
      <c r="E163" s="31"/>
      <c r="F163" s="31"/>
      <c r="G163" s="31"/>
      <c r="H163" s="31"/>
      <c r="I163" s="31"/>
      <c r="J163" s="32"/>
    </row>
    <row r="164" spans="1:10" ht="17.25" customHeight="1">
      <c r="A164" s="27"/>
      <c r="B164" s="28"/>
      <c r="C164" s="28"/>
      <c r="D164" s="30"/>
      <c r="E164" s="31"/>
      <c r="F164" s="31"/>
      <c r="G164" s="31"/>
      <c r="H164" s="31"/>
      <c r="I164" s="31"/>
      <c r="J164" s="32"/>
    </row>
    <row r="165" spans="1:10" ht="17.25" customHeight="1">
      <c r="A165" s="27" t="s">
        <v>110</v>
      </c>
      <c r="B165" s="28" t="s">
        <v>110</v>
      </c>
      <c r="C165" s="28" t="s">
        <v>110</v>
      </c>
      <c r="D165" s="30" t="s">
        <v>220</v>
      </c>
      <c r="E165" s="31">
        <f>E150+E157+E152+E153+E154+E155+E156+E151</f>
        <v>24405545</v>
      </c>
      <c r="F165" s="31">
        <f>F150+F157+F152+F153+F154+F155+F156+F151</f>
        <v>24405545</v>
      </c>
      <c r="G165" s="31"/>
      <c r="H165" s="31"/>
      <c r="I165" s="31"/>
      <c r="J165" s="32"/>
    </row>
    <row r="166" spans="1:10" ht="17.25" customHeight="1">
      <c r="A166" s="27" t="s">
        <v>110</v>
      </c>
      <c r="B166" s="28" t="s">
        <v>110</v>
      </c>
      <c r="C166" s="28" t="s">
        <v>110</v>
      </c>
      <c r="D166" s="30" t="s">
        <v>221</v>
      </c>
      <c r="E166" s="31">
        <v>139114796</v>
      </c>
      <c r="F166" s="31">
        <v>139114796</v>
      </c>
      <c r="G166" s="31"/>
      <c r="H166" s="31"/>
      <c r="I166" s="31"/>
      <c r="J166" s="32"/>
    </row>
    <row r="167" spans="1:10" ht="17.25" customHeight="1">
      <c r="A167" s="27" t="s">
        <v>110</v>
      </c>
      <c r="B167" s="28" t="s">
        <v>110</v>
      </c>
      <c r="C167" s="28" t="s">
        <v>110</v>
      </c>
      <c r="D167" s="30" t="s">
        <v>222</v>
      </c>
      <c r="E167" s="31">
        <f>E165+E166</f>
        <v>163520341</v>
      </c>
      <c r="F167" s="31">
        <f>F165+F166</f>
        <v>163520341</v>
      </c>
      <c r="G167" s="31"/>
      <c r="H167" s="31"/>
      <c r="I167" s="31"/>
      <c r="J167" s="32"/>
    </row>
    <row r="168" spans="1:10" ht="17.25" customHeight="1">
      <c r="A168" s="27" t="s">
        <v>110</v>
      </c>
      <c r="B168" s="28" t="s">
        <v>110</v>
      </c>
      <c r="C168" s="28" t="s">
        <v>110</v>
      </c>
      <c r="D168" s="30" t="s">
        <v>223</v>
      </c>
      <c r="E168" s="31">
        <v>225285</v>
      </c>
      <c r="F168" s="31">
        <v>0</v>
      </c>
      <c r="G168" s="31"/>
      <c r="H168" s="31"/>
      <c r="I168" s="31"/>
      <c r="J168" s="32"/>
    </row>
    <row r="169" spans="1:10" ht="17.25" customHeight="1">
      <c r="A169" s="27" t="s">
        <v>110</v>
      </c>
      <c r="B169" s="28" t="s">
        <v>110</v>
      </c>
      <c r="C169" s="28" t="s">
        <v>110</v>
      </c>
      <c r="D169" s="30" t="s">
        <v>224</v>
      </c>
      <c r="E169" s="31">
        <v>139340081</v>
      </c>
      <c r="F169" s="31">
        <v>0</v>
      </c>
      <c r="G169" s="31"/>
      <c r="H169" s="31"/>
      <c r="I169" s="31"/>
      <c r="J169" s="32"/>
    </row>
    <row r="170" spans="1:10" ht="17.25" customHeight="1">
      <c r="A170" s="27" t="s">
        <v>110</v>
      </c>
      <c r="B170" s="28" t="s">
        <v>110</v>
      </c>
      <c r="C170" s="28" t="s">
        <v>110</v>
      </c>
      <c r="D170" s="30" t="s">
        <v>159</v>
      </c>
      <c r="E170" s="31">
        <v>196769000</v>
      </c>
      <c r="F170" s="31">
        <v>0</v>
      </c>
      <c r="G170" s="31"/>
      <c r="H170" s="31"/>
      <c r="I170" s="31"/>
      <c r="J170" s="32"/>
    </row>
    <row r="171" spans="1:10" ht="17.25" customHeight="1">
      <c r="A171" s="27" t="s">
        <v>110</v>
      </c>
      <c r="B171" s="28" t="s">
        <v>110</v>
      </c>
      <c r="C171" s="28" t="s">
        <v>110</v>
      </c>
      <c r="D171" s="30" t="s">
        <v>160</v>
      </c>
      <c r="E171" s="31">
        <v>38166766</v>
      </c>
      <c r="F171" s="31">
        <v>0</v>
      </c>
      <c r="G171" s="31"/>
      <c r="H171" s="31"/>
      <c r="I171" s="31"/>
      <c r="J171" s="32"/>
    </row>
    <row r="172" spans="1:10" ht="17.25" customHeight="1" thickBot="1">
      <c r="A172" s="33" t="s">
        <v>110</v>
      </c>
      <c r="B172" s="34" t="s">
        <v>110</v>
      </c>
      <c r="C172" s="34" t="s">
        <v>110</v>
      </c>
      <c r="D172" s="35" t="s">
        <v>161</v>
      </c>
      <c r="E172" s="36">
        <v>38166766</v>
      </c>
      <c r="F172" s="36">
        <v>0</v>
      </c>
      <c r="G172" s="36"/>
      <c r="H172" s="36"/>
      <c r="I172" s="36"/>
      <c r="J172" s="37"/>
    </row>
    <row r="173" ht="16.5">
      <c r="A173" s="38" t="s">
        <v>225</v>
      </c>
    </row>
    <row r="174" spans="1:9" ht="16.5">
      <c r="A174" s="38" t="s">
        <v>226</v>
      </c>
      <c r="I174" t="s">
        <v>227</v>
      </c>
    </row>
    <row r="175" ht="16.5">
      <c r="A175" s="39" t="s">
        <v>228</v>
      </c>
    </row>
    <row r="176" ht="16.5">
      <c r="A176" s="39"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6" t="s">
        <v>90</v>
      </c>
      <c r="B1" s="76"/>
      <c r="C1" s="76"/>
      <c r="I1" s="77" t="s">
        <v>91</v>
      </c>
      <c r="J1" s="77"/>
    </row>
    <row r="2" spans="1:10" ht="16.5">
      <c r="A2" s="76" t="s">
        <v>92</v>
      </c>
      <c r="B2" s="76"/>
      <c r="C2" s="76"/>
      <c r="D2" s="78" t="s">
        <v>93</v>
      </c>
      <c r="E2" s="78"/>
      <c r="F2" s="78"/>
      <c r="G2" s="78"/>
      <c r="H2" s="78"/>
      <c r="I2" s="77" t="s">
        <v>94</v>
      </c>
      <c r="J2" s="77"/>
    </row>
    <row r="3" spans="5:10" ht="19.5">
      <c r="E3" s="79" t="s">
        <v>95</v>
      </c>
      <c r="F3" s="79"/>
      <c r="G3" s="79"/>
      <c r="H3" s="79"/>
      <c r="I3" s="80" t="s">
        <v>96</v>
      </c>
      <c r="J3" s="80"/>
    </row>
    <row r="4" spans="5:10" ht="17.25" thickBot="1">
      <c r="E4" s="71" t="s">
        <v>232</v>
      </c>
      <c r="F4" s="71"/>
      <c r="G4" s="71"/>
      <c r="H4" s="71"/>
      <c r="I4" s="72" t="s">
        <v>98</v>
      </c>
      <c r="J4" s="72"/>
    </row>
    <row r="5" spans="1:10" ht="18" customHeight="1">
      <c r="A5" s="73" t="s">
        <v>99</v>
      </c>
      <c r="B5" s="73"/>
      <c r="C5" s="73"/>
      <c r="D5" s="73"/>
      <c r="E5" s="74" t="s">
        <v>100</v>
      </c>
      <c r="F5" s="74"/>
      <c r="G5" s="74" t="s">
        <v>101</v>
      </c>
      <c r="H5" s="74"/>
      <c r="I5" s="75" t="s">
        <v>102</v>
      </c>
      <c r="J5" s="75"/>
    </row>
    <row r="6" spans="1:10" ht="16.5">
      <c r="A6" s="27" t="s">
        <v>103</v>
      </c>
      <c r="B6" s="28" t="s">
        <v>104</v>
      </c>
      <c r="C6" s="28" t="s">
        <v>105</v>
      </c>
      <c r="D6" s="28" t="s">
        <v>106</v>
      </c>
      <c r="E6" s="28" t="s">
        <v>107</v>
      </c>
      <c r="F6" s="28" t="s">
        <v>108</v>
      </c>
      <c r="G6" s="28" t="s">
        <v>107</v>
      </c>
      <c r="H6" s="28" t="s">
        <v>109</v>
      </c>
      <c r="I6" s="28" t="s">
        <v>107</v>
      </c>
      <c r="J6" s="29" t="s">
        <v>109</v>
      </c>
    </row>
    <row r="7" spans="1:10" ht="17.25" customHeight="1">
      <c r="A7" s="27" t="s">
        <v>110</v>
      </c>
      <c r="B7" s="28" t="s">
        <v>110</v>
      </c>
      <c r="C7" s="28" t="s">
        <v>110</v>
      </c>
      <c r="D7" s="30" t="s">
        <v>111</v>
      </c>
      <c r="E7" s="31">
        <f aca="true" t="shared" si="0" ref="E7:J7">E8+E18+E19+E20+E21+E22+E25+E36+E39+E40+E41</f>
        <v>24326282</v>
      </c>
      <c r="F7" s="31">
        <f t="shared" si="0"/>
        <v>42098825</v>
      </c>
      <c r="G7" s="31">
        <f t="shared" si="0"/>
        <v>19917827</v>
      </c>
      <c r="H7" s="31">
        <f t="shared" si="0"/>
        <v>37694515</v>
      </c>
      <c r="I7" s="31">
        <f t="shared" si="0"/>
        <v>4408455</v>
      </c>
      <c r="J7" s="40">
        <f t="shared" si="0"/>
        <v>4404310</v>
      </c>
    </row>
    <row r="8" spans="1:10" ht="17.25" customHeight="1">
      <c r="A8" s="27">
        <v>1</v>
      </c>
      <c r="B8" s="28" t="s">
        <v>110</v>
      </c>
      <c r="C8" s="28" t="s">
        <v>110</v>
      </c>
      <c r="D8" s="30" t="s">
        <v>112</v>
      </c>
      <c r="E8" s="31">
        <f>E9+E10+E11+E12+E13+E16+E17</f>
        <v>8734775</v>
      </c>
      <c r="F8" s="31">
        <f>F9+F10+F11+F12+F13+F16+F17</f>
        <v>24669454</v>
      </c>
      <c r="G8" s="31">
        <f>G9+G10+G11+G12+G13+G16+G17</f>
        <v>8734775</v>
      </c>
      <c r="H8" s="31">
        <f>H9+H10+H11+H12+H13+H16+H17</f>
        <v>24669454</v>
      </c>
      <c r="I8" s="31">
        <v>0</v>
      </c>
      <c r="J8" s="32">
        <v>0</v>
      </c>
    </row>
    <row r="9" spans="1:10" ht="17.25" customHeight="1">
      <c r="A9" s="27">
        <v>1</v>
      </c>
      <c r="B9" s="28">
        <v>1</v>
      </c>
      <c r="C9" s="28" t="s">
        <v>110</v>
      </c>
      <c r="D9" s="30" t="s">
        <v>113</v>
      </c>
      <c r="E9" s="31">
        <v>6493</v>
      </c>
      <c r="F9" s="31">
        <v>28351</v>
      </c>
      <c r="G9" s="31">
        <v>6493</v>
      </c>
      <c r="H9" s="31">
        <v>28351</v>
      </c>
      <c r="I9" s="31">
        <v>0</v>
      </c>
      <c r="J9" s="32">
        <v>0</v>
      </c>
    </row>
    <row r="10" spans="1:10" ht="17.25" customHeight="1">
      <c r="A10" s="27">
        <v>1</v>
      </c>
      <c r="B10" s="28">
        <v>2</v>
      </c>
      <c r="C10" s="28" t="s">
        <v>110</v>
      </c>
      <c r="D10" s="30" t="s">
        <v>114</v>
      </c>
      <c r="E10" s="31">
        <v>18275</v>
      </c>
      <c r="F10" s="31">
        <v>32182</v>
      </c>
      <c r="G10" s="31">
        <v>18275</v>
      </c>
      <c r="H10" s="31">
        <v>32182</v>
      </c>
      <c r="I10" s="31">
        <v>0</v>
      </c>
      <c r="J10" s="32">
        <v>0</v>
      </c>
    </row>
    <row r="11" spans="1:10" ht="17.25" customHeight="1">
      <c r="A11" s="27">
        <v>1</v>
      </c>
      <c r="B11" s="28">
        <v>4</v>
      </c>
      <c r="C11" s="28" t="s">
        <v>110</v>
      </c>
      <c r="D11" s="30" t="s">
        <v>115</v>
      </c>
      <c r="E11" s="31">
        <v>12662</v>
      </c>
      <c r="F11" s="31">
        <v>31854</v>
      </c>
      <c r="G11" s="31">
        <v>12662</v>
      </c>
      <c r="H11" s="31">
        <v>31854</v>
      </c>
      <c r="I11" s="31">
        <v>0</v>
      </c>
      <c r="J11" s="32">
        <v>0</v>
      </c>
    </row>
    <row r="12" spans="1:10" ht="17.25" customHeight="1">
      <c r="A12" s="27">
        <v>1</v>
      </c>
      <c r="B12" s="28">
        <v>5</v>
      </c>
      <c r="C12" s="28" t="s">
        <v>110</v>
      </c>
      <c r="D12" s="30" t="s">
        <v>116</v>
      </c>
      <c r="E12" s="31">
        <v>200250</v>
      </c>
      <c r="F12" s="31">
        <v>235152</v>
      </c>
      <c r="G12" s="31">
        <v>200250</v>
      </c>
      <c r="H12" s="31">
        <v>235152</v>
      </c>
      <c r="I12" s="31">
        <v>0</v>
      </c>
      <c r="J12" s="32">
        <v>0</v>
      </c>
    </row>
    <row r="13" spans="1:10" ht="17.25" customHeight="1">
      <c r="A13" s="27">
        <v>1</v>
      </c>
      <c r="B13" s="28">
        <v>6</v>
      </c>
      <c r="C13" s="28" t="s">
        <v>110</v>
      </c>
      <c r="D13" s="30" t="s">
        <v>117</v>
      </c>
      <c r="E13" s="31">
        <f>SUM(E14:E15)</f>
        <v>21753</v>
      </c>
      <c r="F13" s="31">
        <f>SUM(F14:F15)</f>
        <v>78135</v>
      </c>
      <c r="G13" s="31">
        <f>SUM(G14:G15)</f>
        <v>21753</v>
      </c>
      <c r="H13" s="31">
        <f>SUM(H14:H15)</f>
        <v>78135</v>
      </c>
      <c r="I13" s="31">
        <v>0</v>
      </c>
      <c r="J13" s="32">
        <v>0</v>
      </c>
    </row>
    <row r="14" spans="1:10" ht="17.25" customHeight="1">
      <c r="A14" s="27">
        <v>1</v>
      </c>
      <c r="B14" s="28">
        <v>6</v>
      </c>
      <c r="C14" s="28">
        <v>1</v>
      </c>
      <c r="D14" s="30" t="s">
        <v>118</v>
      </c>
      <c r="E14" s="31">
        <v>0</v>
      </c>
      <c r="F14" s="31">
        <v>0</v>
      </c>
      <c r="G14" s="31">
        <v>0</v>
      </c>
      <c r="H14" s="31">
        <v>0</v>
      </c>
      <c r="I14" s="31">
        <v>0</v>
      </c>
      <c r="J14" s="32">
        <v>0</v>
      </c>
    </row>
    <row r="15" spans="1:10" ht="17.25" customHeight="1">
      <c r="A15" s="27">
        <v>1</v>
      </c>
      <c r="B15" s="28">
        <v>6</v>
      </c>
      <c r="C15" s="28">
        <v>2</v>
      </c>
      <c r="D15" s="30" t="s">
        <v>119</v>
      </c>
      <c r="E15" s="31">
        <v>21753</v>
      </c>
      <c r="F15" s="31">
        <v>78135</v>
      </c>
      <c r="G15" s="31">
        <v>21753</v>
      </c>
      <c r="H15" s="31">
        <v>78135</v>
      </c>
      <c r="I15" s="31">
        <v>0</v>
      </c>
      <c r="J15" s="32">
        <v>0</v>
      </c>
    </row>
    <row r="16" spans="1:10" ht="17.25" customHeight="1">
      <c r="A16" s="27">
        <v>1</v>
      </c>
      <c r="B16" s="28">
        <v>7</v>
      </c>
      <c r="C16" s="28" t="s">
        <v>110</v>
      </c>
      <c r="D16" s="30" t="s">
        <v>120</v>
      </c>
      <c r="E16" s="31">
        <v>8475342</v>
      </c>
      <c r="F16" s="31">
        <v>24263780</v>
      </c>
      <c r="G16" s="31">
        <v>8475342</v>
      </c>
      <c r="H16" s="31">
        <v>24263780</v>
      </c>
      <c r="I16" s="31">
        <v>0</v>
      </c>
      <c r="J16" s="32">
        <v>0</v>
      </c>
    </row>
    <row r="17" spans="1:10" ht="17.25" customHeight="1">
      <c r="A17" s="27">
        <v>1</v>
      </c>
      <c r="B17" s="28">
        <v>8</v>
      </c>
      <c r="C17" s="28" t="s">
        <v>110</v>
      </c>
      <c r="D17" s="30" t="s">
        <v>121</v>
      </c>
      <c r="E17" s="31">
        <v>0</v>
      </c>
      <c r="F17" s="31">
        <v>0</v>
      </c>
      <c r="G17" s="31">
        <v>0</v>
      </c>
      <c r="H17" s="31">
        <v>0</v>
      </c>
      <c r="I17" s="31">
        <v>0</v>
      </c>
      <c r="J17" s="32">
        <v>0</v>
      </c>
    </row>
    <row r="18" spans="1:10" ht="17.25" customHeight="1">
      <c r="A18" s="27">
        <v>2</v>
      </c>
      <c r="B18" s="28" t="s">
        <v>110</v>
      </c>
      <c r="C18" s="28" t="s">
        <v>110</v>
      </c>
      <c r="D18" s="30" t="s">
        <v>122</v>
      </c>
      <c r="E18" s="31">
        <v>0</v>
      </c>
      <c r="F18" s="31">
        <v>0</v>
      </c>
      <c r="G18" s="31">
        <v>0</v>
      </c>
      <c r="H18" s="31">
        <v>0</v>
      </c>
      <c r="I18" s="31">
        <v>0</v>
      </c>
      <c r="J18" s="32">
        <v>0</v>
      </c>
    </row>
    <row r="19" spans="1:10" ht="17.25" customHeight="1">
      <c r="A19" s="27">
        <v>3</v>
      </c>
      <c r="B19" s="28" t="s">
        <v>110</v>
      </c>
      <c r="C19" s="28" t="s">
        <v>110</v>
      </c>
      <c r="D19" s="30" t="s">
        <v>123</v>
      </c>
      <c r="E19" s="31">
        <v>6275</v>
      </c>
      <c r="F19" s="31">
        <v>42055</v>
      </c>
      <c r="G19" s="31">
        <v>6275</v>
      </c>
      <c r="H19" s="31">
        <v>42055</v>
      </c>
      <c r="I19" s="31">
        <v>0</v>
      </c>
      <c r="J19" s="32">
        <v>0</v>
      </c>
    </row>
    <row r="20" spans="1:10" ht="17.25" customHeight="1">
      <c r="A20" s="27">
        <v>4</v>
      </c>
      <c r="B20" s="28" t="s">
        <v>110</v>
      </c>
      <c r="C20" s="28" t="s">
        <v>110</v>
      </c>
      <c r="D20" s="30" t="s">
        <v>124</v>
      </c>
      <c r="E20" s="31">
        <v>133470</v>
      </c>
      <c r="F20" s="31">
        <v>535120</v>
      </c>
      <c r="G20" s="31">
        <v>133470</v>
      </c>
      <c r="H20" s="31">
        <v>535120</v>
      </c>
      <c r="I20" s="31">
        <v>0</v>
      </c>
      <c r="J20" s="32">
        <v>0</v>
      </c>
    </row>
    <row r="21" spans="1:10" ht="17.25" customHeight="1">
      <c r="A21" s="27">
        <v>5</v>
      </c>
      <c r="B21" s="28" t="s">
        <v>110</v>
      </c>
      <c r="C21" s="28" t="s">
        <v>110</v>
      </c>
      <c r="D21" s="30" t="s">
        <v>125</v>
      </c>
      <c r="E21" s="31">
        <v>0</v>
      </c>
      <c r="F21" s="31">
        <v>0</v>
      </c>
      <c r="G21" s="31">
        <v>0</v>
      </c>
      <c r="H21" s="31">
        <v>0</v>
      </c>
      <c r="I21" s="31">
        <v>0</v>
      </c>
      <c r="J21" s="32">
        <v>0</v>
      </c>
    </row>
    <row r="22" spans="1:10" ht="17.25" customHeight="1">
      <c r="A22" s="27">
        <v>6</v>
      </c>
      <c r="B22" s="28" t="s">
        <v>110</v>
      </c>
      <c r="C22" s="28" t="s">
        <v>110</v>
      </c>
      <c r="D22" s="30" t="s">
        <v>126</v>
      </c>
      <c r="E22" s="31">
        <f>SUM(E23:E24)</f>
        <v>87885</v>
      </c>
      <c r="F22" s="31">
        <f>SUM(F23:F24)</f>
        <v>158745</v>
      </c>
      <c r="G22" s="31">
        <f>SUM(G23:G24)</f>
        <v>87885</v>
      </c>
      <c r="H22" s="31">
        <f>SUM(H23:H24)</f>
        <v>158745</v>
      </c>
      <c r="I22" s="31">
        <v>0</v>
      </c>
      <c r="J22" s="32">
        <v>0</v>
      </c>
    </row>
    <row r="23" spans="1:10" ht="17.25" customHeight="1">
      <c r="A23" s="27">
        <v>6</v>
      </c>
      <c r="B23" s="28">
        <v>1</v>
      </c>
      <c r="C23" s="28" t="s">
        <v>110</v>
      </c>
      <c r="D23" s="30" t="s">
        <v>127</v>
      </c>
      <c r="E23" s="31">
        <v>87885</v>
      </c>
      <c r="F23" s="31">
        <v>158745</v>
      </c>
      <c r="G23" s="31">
        <v>87885</v>
      </c>
      <c r="H23" s="31">
        <v>158745</v>
      </c>
      <c r="I23" s="31">
        <v>0</v>
      </c>
      <c r="J23" s="32">
        <v>0</v>
      </c>
    </row>
    <row r="24" spans="1:10" ht="17.25" customHeight="1">
      <c r="A24" s="27">
        <v>6</v>
      </c>
      <c r="B24" s="28">
        <v>5</v>
      </c>
      <c r="C24" s="28" t="s">
        <v>110</v>
      </c>
      <c r="D24" s="30" t="s">
        <v>128</v>
      </c>
      <c r="E24" s="31">
        <v>0</v>
      </c>
      <c r="F24" s="31">
        <v>0</v>
      </c>
      <c r="G24" s="31">
        <v>0</v>
      </c>
      <c r="H24" s="31">
        <v>0</v>
      </c>
      <c r="I24" s="31">
        <v>0</v>
      </c>
      <c r="J24" s="32">
        <v>0</v>
      </c>
    </row>
    <row r="25" spans="1:10" ht="17.25" customHeight="1">
      <c r="A25" s="27">
        <v>7</v>
      </c>
      <c r="B25" s="28" t="s">
        <v>110</v>
      </c>
      <c r="C25" s="28" t="s">
        <v>110</v>
      </c>
      <c r="D25" s="30" t="s">
        <v>129</v>
      </c>
      <c r="E25" s="31">
        <v>0</v>
      </c>
      <c r="F25" s="31">
        <v>0</v>
      </c>
      <c r="G25" s="31">
        <v>0</v>
      </c>
      <c r="H25" s="31">
        <v>0</v>
      </c>
      <c r="I25" s="31">
        <v>0</v>
      </c>
      <c r="J25" s="32">
        <v>0</v>
      </c>
    </row>
    <row r="26" spans="1:10" ht="17.25" customHeight="1">
      <c r="A26" s="27">
        <v>7</v>
      </c>
      <c r="B26" s="28">
        <v>1</v>
      </c>
      <c r="C26" s="28" t="s">
        <v>110</v>
      </c>
      <c r="D26" s="30" t="s">
        <v>130</v>
      </c>
      <c r="E26" s="31">
        <v>0</v>
      </c>
      <c r="F26" s="31">
        <v>0</v>
      </c>
      <c r="G26" s="31">
        <v>0</v>
      </c>
      <c r="H26" s="31">
        <v>0</v>
      </c>
      <c r="I26" s="31">
        <v>0</v>
      </c>
      <c r="J26" s="32">
        <v>0</v>
      </c>
    </row>
    <row r="27" spans="1:10" ht="17.25" customHeight="1">
      <c r="A27" s="27">
        <v>7</v>
      </c>
      <c r="B27" s="28">
        <v>2</v>
      </c>
      <c r="C27" s="28" t="s">
        <v>110</v>
      </c>
      <c r="D27" s="30" t="s">
        <v>131</v>
      </c>
      <c r="E27" s="31">
        <v>0</v>
      </c>
      <c r="F27" s="31">
        <v>0</v>
      </c>
      <c r="G27" s="31">
        <v>0</v>
      </c>
      <c r="H27" s="31">
        <v>0</v>
      </c>
      <c r="I27" s="31">
        <v>0</v>
      </c>
      <c r="J27" s="32">
        <v>0</v>
      </c>
    </row>
    <row r="28" spans="1:10" ht="17.25" customHeight="1" thickBot="1">
      <c r="A28" s="33">
        <v>7</v>
      </c>
      <c r="B28" s="34">
        <v>3</v>
      </c>
      <c r="C28" s="34" t="s">
        <v>110</v>
      </c>
      <c r="D28" s="35" t="s">
        <v>132</v>
      </c>
      <c r="E28" s="36">
        <v>0</v>
      </c>
      <c r="F28" s="36">
        <v>0</v>
      </c>
      <c r="G28" s="36">
        <v>0</v>
      </c>
      <c r="H28" s="36">
        <v>0</v>
      </c>
      <c r="I28" s="36">
        <v>0</v>
      </c>
      <c r="J28" s="37">
        <v>0</v>
      </c>
    </row>
    <row r="30" spans="1:10" ht="16.5">
      <c r="A30" s="76" t="s">
        <v>90</v>
      </c>
      <c r="B30" s="76"/>
      <c r="C30" s="76"/>
      <c r="I30" s="77" t="s">
        <v>91</v>
      </c>
      <c r="J30" s="77"/>
    </row>
    <row r="31" spans="1:10" ht="16.5">
      <c r="A31" s="76" t="s">
        <v>92</v>
      </c>
      <c r="B31" s="76"/>
      <c r="C31" s="76"/>
      <c r="D31" s="78" t="s">
        <v>93</v>
      </c>
      <c r="E31" s="78"/>
      <c r="F31" s="78"/>
      <c r="G31" s="78"/>
      <c r="H31" s="78"/>
      <c r="I31" s="77" t="s">
        <v>94</v>
      </c>
      <c r="J31" s="77"/>
    </row>
    <row r="32" spans="5:10" ht="19.5">
      <c r="E32" s="79" t="s">
        <v>95</v>
      </c>
      <c r="F32" s="79"/>
      <c r="G32" s="79"/>
      <c r="H32" s="79"/>
      <c r="I32" s="80" t="s">
        <v>133</v>
      </c>
      <c r="J32" s="80"/>
    </row>
    <row r="33" spans="5:10" ht="17.25" thickBot="1">
      <c r="E33" s="71" t="s">
        <v>232</v>
      </c>
      <c r="F33" s="71"/>
      <c r="G33" s="71"/>
      <c r="H33" s="71"/>
      <c r="I33" s="72" t="s">
        <v>98</v>
      </c>
      <c r="J33" s="72"/>
    </row>
    <row r="34" spans="1:10" ht="18" customHeight="1">
      <c r="A34" s="73" t="s">
        <v>99</v>
      </c>
      <c r="B34" s="73"/>
      <c r="C34" s="73"/>
      <c r="D34" s="73"/>
      <c r="E34" s="74" t="s">
        <v>100</v>
      </c>
      <c r="F34" s="74"/>
      <c r="G34" s="74" t="s">
        <v>101</v>
      </c>
      <c r="H34" s="74"/>
      <c r="I34" s="75" t="s">
        <v>102</v>
      </c>
      <c r="J34" s="75"/>
    </row>
    <row r="35" spans="1:10" ht="16.5">
      <c r="A35" s="27" t="s">
        <v>103</v>
      </c>
      <c r="B35" s="28" t="s">
        <v>104</v>
      </c>
      <c r="C35" s="28" t="s">
        <v>105</v>
      </c>
      <c r="D35" s="28" t="s">
        <v>106</v>
      </c>
      <c r="E35" s="28" t="s">
        <v>107</v>
      </c>
      <c r="F35" s="28" t="s">
        <v>108</v>
      </c>
      <c r="G35" s="28" t="s">
        <v>107</v>
      </c>
      <c r="H35" s="28" t="s">
        <v>109</v>
      </c>
      <c r="I35" s="28" t="s">
        <v>107</v>
      </c>
      <c r="J35" s="29" t="s">
        <v>109</v>
      </c>
    </row>
    <row r="36" spans="1:10" ht="17.25" customHeight="1">
      <c r="A36" s="27">
        <v>8</v>
      </c>
      <c r="B36" s="28" t="s">
        <v>110</v>
      </c>
      <c r="C36" s="28" t="s">
        <v>110</v>
      </c>
      <c r="D36" s="30" t="s">
        <v>134</v>
      </c>
      <c r="E36" s="31">
        <f aca="true" t="shared" si="1" ref="E36:J36">SUM(E37:E38)</f>
        <v>14690455</v>
      </c>
      <c r="F36" s="31">
        <f t="shared" si="1"/>
        <v>16018709</v>
      </c>
      <c r="G36" s="31">
        <f t="shared" si="1"/>
        <v>10282000</v>
      </c>
      <c r="H36" s="31">
        <f t="shared" si="1"/>
        <v>11614399</v>
      </c>
      <c r="I36" s="31">
        <f t="shared" si="1"/>
        <v>4408455</v>
      </c>
      <c r="J36" s="40">
        <f t="shared" si="1"/>
        <v>4404310</v>
      </c>
    </row>
    <row r="37" spans="1:10" ht="17.25" customHeight="1">
      <c r="A37" s="27">
        <v>8</v>
      </c>
      <c r="B37" s="28">
        <v>1</v>
      </c>
      <c r="C37" s="28" t="s">
        <v>110</v>
      </c>
      <c r="D37" s="30" t="s">
        <v>135</v>
      </c>
      <c r="E37" s="31">
        <v>14690455</v>
      </c>
      <c r="F37" s="31">
        <v>16018709</v>
      </c>
      <c r="G37" s="31">
        <v>10282000</v>
      </c>
      <c r="H37" s="31">
        <v>11614399</v>
      </c>
      <c r="I37" s="31">
        <v>4408455</v>
      </c>
      <c r="J37" s="32">
        <v>4404310</v>
      </c>
    </row>
    <row r="38" spans="1:10" ht="17.25" customHeight="1">
      <c r="A38" s="27">
        <v>8</v>
      </c>
      <c r="B38" s="28">
        <v>2</v>
      </c>
      <c r="C38" s="28" t="s">
        <v>110</v>
      </c>
      <c r="D38" s="30" t="s">
        <v>136</v>
      </c>
      <c r="E38" s="31">
        <v>0</v>
      </c>
      <c r="F38" s="31">
        <v>0</v>
      </c>
      <c r="G38" s="31">
        <v>0</v>
      </c>
      <c r="H38" s="31">
        <v>0</v>
      </c>
      <c r="I38" s="31">
        <v>0</v>
      </c>
      <c r="J38" s="32">
        <v>0</v>
      </c>
    </row>
    <row r="39" spans="1:10" ht="17.25" customHeight="1">
      <c r="A39" s="27">
        <v>9</v>
      </c>
      <c r="B39" s="28" t="s">
        <v>110</v>
      </c>
      <c r="C39" s="28" t="s">
        <v>110</v>
      </c>
      <c r="D39" s="30" t="s">
        <v>137</v>
      </c>
      <c r="E39" s="31">
        <v>0</v>
      </c>
      <c r="F39" s="31">
        <v>0</v>
      </c>
      <c r="G39" s="31">
        <v>0</v>
      </c>
      <c r="H39" s="31">
        <v>0</v>
      </c>
      <c r="I39" s="31">
        <v>0</v>
      </c>
      <c r="J39" s="32">
        <v>0</v>
      </c>
    </row>
    <row r="40" spans="1:10" ht="17.25" customHeight="1">
      <c r="A40" s="27">
        <v>10</v>
      </c>
      <c r="B40" s="28" t="s">
        <v>110</v>
      </c>
      <c r="C40" s="28" t="s">
        <v>110</v>
      </c>
      <c r="D40" s="30" t="s">
        <v>138</v>
      </c>
      <c r="E40" s="31">
        <v>0</v>
      </c>
      <c r="F40" s="31">
        <v>0</v>
      </c>
      <c r="G40" s="31">
        <v>0</v>
      </c>
      <c r="H40" s="31">
        <v>0</v>
      </c>
      <c r="I40" s="31">
        <v>0</v>
      </c>
      <c r="J40" s="32">
        <v>0</v>
      </c>
    </row>
    <row r="41" spans="1:10" ht="17.25" customHeight="1">
      <c r="A41" s="27">
        <v>11</v>
      </c>
      <c r="B41" s="28" t="s">
        <v>110</v>
      </c>
      <c r="C41" s="28" t="s">
        <v>110</v>
      </c>
      <c r="D41" s="30" t="s">
        <v>139</v>
      </c>
      <c r="E41" s="31">
        <v>673422</v>
      </c>
      <c r="F41" s="31">
        <v>674742</v>
      </c>
      <c r="G41" s="31">
        <v>673422</v>
      </c>
      <c r="H41" s="31">
        <v>674742</v>
      </c>
      <c r="I41" s="31">
        <v>0</v>
      </c>
      <c r="J41" s="32">
        <v>0</v>
      </c>
    </row>
    <row r="42" spans="1:10" ht="17.25" customHeight="1">
      <c r="A42" s="27" t="s">
        <v>110</v>
      </c>
      <c r="B42" s="28" t="s">
        <v>110</v>
      </c>
      <c r="C42" s="28" t="s">
        <v>110</v>
      </c>
      <c r="D42" s="30" t="s">
        <v>140</v>
      </c>
      <c r="E42" s="31">
        <f>SUM(E43:E47)</f>
        <v>0</v>
      </c>
      <c r="F42" s="31">
        <f>SUM(F43:F47)</f>
        <v>0</v>
      </c>
      <c r="G42" s="31">
        <f>SUM(G43:G47)</f>
        <v>0</v>
      </c>
      <c r="H42" s="31">
        <f>SUM(H43:H47)</f>
        <v>0</v>
      </c>
      <c r="I42" s="31">
        <v>0</v>
      </c>
      <c r="J42" s="32">
        <v>0</v>
      </c>
    </row>
    <row r="43" spans="1:10" ht="17.25" customHeight="1">
      <c r="A43" s="27">
        <v>6</v>
      </c>
      <c r="B43" s="28" t="s">
        <v>110</v>
      </c>
      <c r="C43" s="28" t="s">
        <v>110</v>
      </c>
      <c r="D43" s="30" t="s">
        <v>141</v>
      </c>
      <c r="E43" s="31">
        <v>0</v>
      </c>
      <c r="F43" s="31">
        <v>0</v>
      </c>
      <c r="G43" s="31">
        <v>0</v>
      </c>
      <c r="H43" s="31">
        <v>0</v>
      </c>
      <c r="I43" s="31">
        <v>0</v>
      </c>
      <c r="J43" s="32">
        <v>0</v>
      </c>
    </row>
    <row r="44" spans="1:10" ht="17.25" customHeight="1">
      <c r="A44" s="27">
        <v>6</v>
      </c>
      <c r="B44" s="28">
        <v>2</v>
      </c>
      <c r="C44" s="28" t="s">
        <v>110</v>
      </c>
      <c r="D44" s="30" t="s">
        <v>142</v>
      </c>
      <c r="E44" s="31">
        <v>0</v>
      </c>
      <c r="F44" s="31">
        <v>0</v>
      </c>
      <c r="G44" s="31">
        <v>0</v>
      </c>
      <c r="H44" s="31">
        <v>0</v>
      </c>
      <c r="I44" s="31">
        <v>0</v>
      </c>
      <c r="J44" s="32">
        <v>0</v>
      </c>
    </row>
    <row r="45" spans="1:10" ht="17.25" customHeight="1">
      <c r="A45" s="27">
        <v>6</v>
      </c>
      <c r="B45" s="28">
        <v>3</v>
      </c>
      <c r="C45" s="28" t="s">
        <v>110</v>
      </c>
      <c r="D45" s="30" t="s">
        <v>143</v>
      </c>
      <c r="E45" s="31">
        <v>0</v>
      </c>
      <c r="F45" s="31">
        <v>0</v>
      </c>
      <c r="G45" s="31">
        <v>0</v>
      </c>
      <c r="H45" s="31">
        <v>0</v>
      </c>
      <c r="I45" s="31">
        <v>0</v>
      </c>
      <c r="J45" s="32">
        <v>0</v>
      </c>
    </row>
    <row r="46" spans="1:10" ht="17.25" customHeight="1">
      <c r="A46" s="27">
        <v>6</v>
      </c>
      <c r="B46" s="28">
        <v>4</v>
      </c>
      <c r="C46" s="28" t="s">
        <v>110</v>
      </c>
      <c r="D46" s="30" t="s">
        <v>144</v>
      </c>
      <c r="E46" s="31">
        <v>0</v>
      </c>
      <c r="F46" s="31">
        <v>0</v>
      </c>
      <c r="G46" s="31">
        <v>0</v>
      </c>
      <c r="H46" s="31">
        <v>0</v>
      </c>
      <c r="I46" s="31">
        <v>0</v>
      </c>
      <c r="J46" s="32">
        <v>0</v>
      </c>
    </row>
    <row r="47" spans="1:10" ht="17.25" customHeight="1">
      <c r="A47" s="27">
        <v>6</v>
      </c>
      <c r="B47" s="28">
        <v>5</v>
      </c>
      <c r="C47" s="28" t="s">
        <v>110</v>
      </c>
      <c r="D47" s="30" t="s">
        <v>145</v>
      </c>
      <c r="E47" s="31">
        <v>0</v>
      </c>
      <c r="F47" s="31">
        <v>0</v>
      </c>
      <c r="G47" s="31">
        <v>0</v>
      </c>
      <c r="H47" s="31">
        <v>0</v>
      </c>
      <c r="I47" s="31">
        <v>0</v>
      </c>
      <c r="J47" s="32">
        <v>0</v>
      </c>
    </row>
    <row r="48" spans="1:10" ht="17.25" customHeight="1">
      <c r="A48" s="27" t="s">
        <v>110</v>
      </c>
      <c r="B48" s="28" t="s">
        <v>110</v>
      </c>
      <c r="C48" s="28" t="s">
        <v>110</v>
      </c>
      <c r="D48" s="30" t="s">
        <v>146</v>
      </c>
      <c r="E48" s="31">
        <f aca="true" t="shared" si="2" ref="E48:J48">E7+E42</f>
        <v>24326282</v>
      </c>
      <c r="F48" s="31">
        <f t="shared" si="2"/>
        <v>42098825</v>
      </c>
      <c r="G48" s="31">
        <f t="shared" si="2"/>
        <v>19917827</v>
      </c>
      <c r="H48" s="31">
        <f t="shared" si="2"/>
        <v>37694515</v>
      </c>
      <c r="I48" s="31">
        <f t="shared" si="2"/>
        <v>4408455</v>
      </c>
      <c r="J48" s="32">
        <f t="shared" si="2"/>
        <v>4404310</v>
      </c>
    </row>
    <row r="49" spans="1:10" ht="17.25" customHeight="1">
      <c r="A49" s="27" t="s">
        <v>110</v>
      </c>
      <c r="B49" s="28" t="s">
        <v>110</v>
      </c>
      <c r="C49" s="28" t="s">
        <v>110</v>
      </c>
      <c r="D49" s="30" t="s">
        <v>147</v>
      </c>
      <c r="E49" s="31">
        <v>0</v>
      </c>
      <c r="F49" s="31">
        <v>145512798</v>
      </c>
      <c r="G49" s="31">
        <v>0</v>
      </c>
      <c r="H49" s="31">
        <v>145512798</v>
      </c>
      <c r="I49" s="31">
        <v>0</v>
      </c>
      <c r="J49" s="32">
        <v>0</v>
      </c>
    </row>
    <row r="50" spans="1:10" ht="17.25" customHeight="1">
      <c r="A50" s="27" t="s">
        <v>110</v>
      </c>
      <c r="B50" s="28" t="s">
        <v>110</v>
      </c>
      <c r="C50" s="28" t="s">
        <v>110</v>
      </c>
      <c r="D50" s="30" t="s">
        <v>148</v>
      </c>
      <c r="E50" s="41">
        <v>-237767</v>
      </c>
      <c r="F50" s="41">
        <v>-2767</v>
      </c>
      <c r="G50" s="41">
        <v>-237767</v>
      </c>
      <c r="H50" s="41">
        <v>-2767</v>
      </c>
      <c r="I50" s="31">
        <v>0</v>
      </c>
      <c r="J50" s="32">
        <v>0</v>
      </c>
    </row>
    <row r="51" spans="1:10" ht="17.25" customHeight="1">
      <c r="A51" s="27" t="s">
        <v>110</v>
      </c>
      <c r="B51" s="28" t="s">
        <v>110</v>
      </c>
      <c r="C51" s="28" t="s">
        <v>110</v>
      </c>
      <c r="D51" s="30" t="s">
        <v>149</v>
      </c>
      <c r="E51" s="31">
        <v>0</v>
      </c>
      <c r="F51" s="31">
        <v>0</v>
      </c>
      <c r="G51" s="31">
        <v>0</v>
      </c>
      <c r="H51" s="31">
        <v>0</v>
      </c>
      <c r="I51" s="31">
        <v>0</v>
      </c>
      <c r="J51" s="32">
        <v>0</v>
      </c>
    </row>
    <row r="52" spans="1:10" ht="17.25" customHeight="1">
      <c r="A52" s="27" t="s">
        <v>110</v>
      </c>
      <c r="B52" s="28" t="s">
        <v>110</v>
      </c>
      <c r="C52" s="28" t="s">
        <v>110</v>
      </c>
      <c r="D52" s="30" t="s">
        <v>150</v>
      </c>
      <c r="E52" s="31">
        <v>0</v>
      </c>
      <c r="F52" s="31">
        <v>0</v>
      </c>
      <c r="G52" s="31">
        <v>0</v>
      </c>
      <c r="H52" s="31">
        <v>0</v>
      </c>
      <c r="I52" s="31">
        <v>0</v>
      </c>
      <c r="J52" s="32">
        <v>0</v>
      </c>
    </row>
    <row r="53" spans="1:10" ht="17.25" customHeight="1">
      <c r="A53" s="27" t="s">
        <v>110</v>
      </c>
      <c r="B53" s="28" t="s">
        <v>110</v>
      </c>
      <c r="C53" s="28" t="s">
        <v>110</v>
      </c>
      <c r="D53" s="30" t="s">
        <v>151</v>
      </c>
      <c r="E53" s="31">
        <v>0</v>
      </c>
      <c r="F53" s="31">
        <v>0</v>
      </c>
      <c r="G53" s="31">
        <v>0</v>
      </c>
      <c r="H53" s="31">
        <v>0</v>
      </c>
      <c r="I53" s="31">
        <v>0</v>
      </c>
      <c r="J53" s="32">
        <v>0</v>
      </c>
    </row>
    <row r="54" spans="1:10" ht="17.25" customHeight="1">
      <c r="A54" s="27" t="s">
        <v>110</v>
      </c>
      <c r="B54" s="28" t="s">
        <v>110</v>
      </c>
      <c r="C54" s="28" t="s">
        <v>110</v>
      </c>
      <c r="D54" s="30" t="s">
        <v>152</v>
      </c>
      <c r="E54" s="31">
        <v>0</v>
      </c>
      <c r="F54" s="31">
        <v>0</v>
      </c>
      <c r="G54" s="31">
        <v>0</v>
      </c>
      <c r="H54" s="31">
        <v>0</v>
      </c>
      <c r="I54" s="31">
        <v>0</v>
      </c>
      <c r="J54" s="32">
        <v>0</v>
      </c>
    </row>
    <row r="55" spans="1:10" ht="17.25" customHeight="1">
      <c r="A55" s="27" t="s">
        <v>110</v>
      </c>
      <c r="B55" s="28" t="s">
        <v>110</v>
      </c>
      <c r="C55" s="28" t="s">
        <v>110</v>
      </c>
      <c r="D55" s="30" t="s">
        <v>153</v>
      </c>
      <c r="E55" s="31">
        <v>0</v>
      </c>
      <c r="F55" s="31">
        <v>0</v>
      </c>
      <c r="G55" s="31">
        <v>0</v>
      </c>
      <c r="H55" s="31">
        <v>0</v>
      </c>
      <c r="I55" s="31">
        <v>0</v>
      </c>
      <c r="J55" s="32">
        <v>0</v>
      </c>
    </row>
    <row r="56" spans="1:10" ht="17.25" customHeight="1">
      <c r="A56" s="27">
        <v>30</v>
      </c>
      <c r="B56" s="28" t="s">
        <v>110</v>
      </c>
      <c r="C56" s="28" t="s">
        <v>110</v>
      </c>
      <c r="D56" s="30" t="s">
        <v>154</v>
      </c>
      <c r="E56" s="31">
        <v>0</v>
      </c>
      <c r="F56" s="31">
        <v>0</v>
      </c>
      <c r="G56" s="31">
        <v>0</v>
      </c>
      <c r="H56" s="31">
        <v>0</v>
      </c>
      <c r="I56" s="31">
        <v>0</v>
      </c>
      <c r="J56" s="32">
        <v>0</v>
      </c>
    </row>
    <row r="57" spans="1:10" ht="17.25" customHeight="1">
      <c r="A57" s="27">
        <v>30</v>
      </c>
      <c r="B57" s="28">
        <v>1</v>
      </c>
      <c r="C57" s="28" t="s">
        <v>110</v>
      </c>
      <c r="D57" s="30" t="s">
        <v>155</v>
      </c>
      <c r="E57" s="31">
        <v>0</v>
      </c>
      <c r="F57" s="31">
        <v>0</v>
      </c>
      <c r="G57" s="31">
        <v>0</v>
      </c>
      <c r="H57" s="31">
        <v>0</v>
      </c>
      <c r="I57" s="31">
        <v>0</v>
      </c>
      <c r="J57" s="32">
        <v>0</v>
      </c>
    </row>
    <row r="58" spans="1:10" ht="17.25" customHeight="1">
      <c r="A58" s="27"/>
      <c r="B58" s="28"/>
      <c r="C58" s="28"/>
      <c r="D58" s="30"/>
      <c r="E58" s="31"/>
      <c r="F58" s="31"/>
      <c r="G58" s="31"/>
      <c r="H58" s="31"/>
      <c r="I58" s="31"/>
      <c r="J58" s="32"/>
    </row>
    <row r="59" spans="1:10" ht="17.25" customHeight="1">
      <c r="A59" s="27" t="s">
        <v>110</v>
      </c>
      <c r="B59" s="28" t="s">
        <v>110</v>
      </c>
      <c r="C59" s="28" t="s">
        <v>110</v>
      </c>
      <c r="D59" s="30" t="s">
        <v>156</v>
      </c>
      <c r="E59" s="41">
        <f>E48+E50</f>
        <v>24088515</v>
      </c>
      <c r="F59" s="41">
        <f>F48+F49+F50</f>
        <v>187608856</v>
      </c>
      <c r="G59" s="31"/>
      <c r="H59" s="31"/>
      <c r="I59" s="31"/>
      <c r="J59" s="32"/>
    </row>
    <row r="60" spans="1:10" ht="17.25" customHeight="1">
      <c r="A60" s="27" t="s">
        <v>110</v>
      </c>
      <c r="B60" s="28" t="s">
        <v>110</v>
      </c>
      <c r="C60" s="28" t="s">
        <v>110</v>
      </c>
      <c r="D60" s="30" t="s">
        <v>157</v>
      </c>
      <c r="E60" s="41">
        <v>139114796</v>
      </c>
      <c r="F60" s="41">
        <v>0</v>
      </c>
      <c r="G60" s="31"/>
      <c r="H60" s="31"/>
      <c r="I60" s="31"/>
      <c r="J60" s="32"/>
    </row>
    <row r="61" spans="1:10" ht="17.25" customHeight="1">
      <c r="A61" s="27" t="s">
        <v>110</v>
      </c>
      <c r="B61" s="28" t="s">
        <v>110</v>
      </c>
      <c r="C61" s="28" t="s">
        <v>110</v>
      </c>
      <c r="D61" s="30" t="s">
        <v>158</v>
      </c>
      <c r="E61" s="41">
        <f>SUM(E59:E60)</f>
        <v>163203311</v>
      </c>
      <c r="F61" s="41">
        <f>SUM(F59:F60)</f>
        <v>187608856</v>
      </c>
      <c r="G61" s="31"/>
      <c r="H61" s="31"/>
      <c r="I61" s="31"/>
      <c r="J61" s="32"/>
    </row>
    <row r="62" spans="1:10" ht="17.25" customHeight="1">
      <c r="A62" s="27" t="s">
        <v>110</v>
      </c>
      <c r="B62" s="28" t="s">
        <v>110</v>
      </c>
      <c r="C62" s="28" t="s">
        <v>110</v>
      </c>
      <c r="D62" s="30" t="s">
        <v>159</v>
      </c>
      <c r="E62" s="41">
        <v>195117000</v>
      </c>
      <c r="F62" s="41">
        <v>0</v>
      </c>
      <c r="G62" s="31"/>
      <c r="H62" s="31"/>
      <c r="I62" s="31"/>
      <c r="J62" s="32"/>
    </row>
    <row r="63" spans="1:10" ht="17.25" customHeight="1">
      <c r="A63" s="27" t="s">
        <v>110</v>
      </c>
      <c r="B63" s="28" t="s">
        <v>110</v>
      </c>
      <c r="C63" s="28" t="s">
        <v>110</v>
      </c>
      <c r="D63" s="30" t="s">
        <v>160</v>
      </c>
      <c r="E63" s="41">
        <v>15259700</v>
      </c>
      <c r="F63" s="41">
        <v>0</v>
      </c>
      <c r="G63" s="31"/>
      <c r="H63" s="31"/>
      <c r="I63" s="31"/>
      <c r="J63" s="32"/>
    </row>
    <row r="64" spans="1:10" ht="17.25" customHeight="1" thickBot="1">
      <c r="A64" s="33" t="s">
        <v>110</v>
      </c>
      <c r="B64" s="34" t="s">
        <v>110</v>
      </c>
      <c r="C64" s="34" t="s">
        <v>110</v>
      </c>
      <c r="D64" s="35" t="s">
        <v>161</v>
      </c>
      <c r="E64" s="42">
        <v>30399400</v>
      </c>
      <c r="F64" s="42">
        <v>0</v>
      </c>
      <c r="G64" s="36"/>
      <c r="H64" s="36"/>
      <c r="I64" s="36"/>
      <c r="J64" s="37"/>
    </row>
    <row r="65" spans="1:10" ht="16.5">
      <c r="A65" s="74" t="s">
        <v>90</v>
      </c>
      <c r="B65" s="74"/>
      <c r="C65" s="74"/>
      <c r="I65" s="81" t="s">
        <v>91</v>
      </c>
      <c r="J65" s="81"/>
    </row>
    <row r="66" spans="1:10" ht="16.5">
      <c r="A66" s="76" t="s">
        <v>92</v>
      </c>
      <c r="B66" s="76"/>
      <c r="C66" s="76"/>
      <c r="D66" s="78" t="s">
        <v>93</v>
      </c>
      <c r="E66" s="78"/>
      <c r="F66" s="78"/>
      <c r="G66" s="78"/>
      <c r="H66" s="78"/>
      <c r="I66" s="77" t="s">
        <v>94</v>
      </c>
      <c r="J66" s="77"/>
    </row>
    <row r="67" spans="5:10" ht="19.5">
      <c r="E67" s="79" t="s">
        <v>95</v>
      </c>
      <c r="F67" s="79"/>
      <c r="G67" s="79"/>
      <c r="H67" s="79"/>
      <c r="I67" s="80" t="s">
        <v>162</v>
      </c>
      <c r="J67" s="80"/>
    </row>
    <row r="68" spans="5:10" ht="17.25" thickBot="1">
      <c r="E68" s="71" t="s">
        <v>232</v>
      </c>
      <c r="F68" s="71"/>
      <c r="G68" s="71"/>
      <c r="H68" s="71"/>
      <c r="I68" s="72" t="s">
        <v>98</v>
      </c>
      <c r="J68" s="72"/>
    </row>
    <row r="69" spans="1:10" ht="18" customHeight="1">
      <c r="A69" s="73" t="s">
        <v>99</v>
      </c>
      <c r="B69" s="73"/>
      <c r="C69" s="73"/>
      <c r="D69" s="73"/>
      <c r="E69" s="74" t="s">
        <v>100</v>
      </c>
      <c r="F69" s="74"/>
      <c r="G69" s="74" t="s">
        <v>163</v>
      </c>
      <c r="H69" s="74"/>
      <c r="I69" s="75" t="s">
        <v>164</v>
      </c>
      <c r="J69" s="75"/>
    </row>
    <row r="70" spans="1:10" ht="16.5">
      <c r="A70" s="27" t="s">
        <v>103</v>
      </c>
      <c r="B70" s="28" t="s">
        <v>104</v>
      </c>
      <c r="C70" s="28" t="s">
        <v>105</v>
      </c>
      <c r="D70" s="28" t="s">
        <v>106</v>
      </c>
      <c r="E70" s="28" t="s">
        <v>107</v>
      </c>
      <c r="F70" s="28" t="s">
        <v>108</v>
      </c>
      <c r="G70" s="28" t="s">
        <v>107</v>
      </c>
      <c r="H70" s="28" t="s">
        <v>109</v>
      </c>
      <c r="I70" s="28" t="s">
        <v>107</v>
      </c>
      <c r="J70" s="29" t="s">
        <v>109</v>
      </c>
    </row>
    <row r="71" spans="1:10" ht="17.25" customHeight="1">
      <c r="A71" s="27" t="s">
        <v>110</v>
      </c>
      <c r="B71" s="28" t="s">
        <v>110</v>
      </c>
      <c r="C71" s="28" t="s">
        <v>110</v>
      </c>
      <c r="D71" s="30" t="s">
        <v>165</v>
      </c>
      <c r="E71" s="31">
        <f aca="true" t="shared" si="3" ref="E71:J71">E72+E77+E81+E86+E99+E102+E105+E108+E110</f>
        <v>8299654</v>
      </c>
      <c r="F71" s="31">
        <f t="shared" si="3"/>
        <v>30101770</v>
      </c>
      <c r="G71" s="31">
        <f t="shared" si="3"/>
        <v>8203689</v>
      </c>
      <c r="H71" s="31">
        <f t="shared" si="3"/>
        <v>29800909</v>
      </c>
      <c r="I71" s="31">
        <f t="shared" si="3"/>
        <v>95965</v>
      </c>
      <c r="J71" s="40">
        <f t="shared" si="3"/>
        <v>300861</v>
      </c>
    </row>
    <row r="72" spans="1:10" ht="17.25" customHeight="1">
      <c r="A72" s="27">
        <v>1</v>
      </c>
      <c r="B72" s="28" t="s">
        <v>110</v>
      </c>
      <c r="C72" s="28" t="s">
        <v>110</v>
      </c>
      <c r="D72" s="30" t="s">
        <v>166</v>
      </c>
      <c r="E72" s="31">
        <f>SUM(E73:E76)</f>
        <v>4190070</v>
      </c>
      <c r="F72" s="31">
        <f>SUM(F73:F76)</f>
        <v>18392389</v>
      </c>
      <c r="G72" s="31">
        <f>SUM(G73:G76)</f>
        <v>4190070</v>
      </c>
      <c r="H72" s="31">
        <f>SUM(H73:H76)</f>
        <v>18392389</v>
      </c>
      <c r="I72" s="31">
        <v>0</v>
      </c>
      <c r="J72" s="32">
        <v>0</v>
      </c>
    </row>
    <row r="73" spans="1:10" ht="17.25" customHeight="1">
      <c r="A73" s="27">
        <v>1</v>
      </c>
      <c r="B73" s="28">
        <v>1</v>
      </c>
      <c r="C73" s="28" t="s">
        <v>110</v>
      </c>
      <c r="D73" s="30" t="s">
        <v>167</v>
      </c>
      <c r="E73" s="31">
        <v>1477718</v>
      </c>
      <c r="F73" s="31">
        <v>6383111</v>
      </c>
      <c r="G73" s="31">
        <v>1477718</v>
      </c>
      <c r="H73" s="31">
        <v>6383111</v>
      </c>
      <c r="I73" s="31">
        <v>0</v>
      </c>
      <c r="J73" s="32">
        <v>0</v>
      </c>
    </row>
    <row r="74" spans="1:10" ht="17.25" customHeight="1">
      <c r="A74" s="27">
        <v>1</v>
      </c>
      <c r="B74" s="28">
        <v>2</v>
      </c>
      <c r="C74" s="28" t="s">
        <v>110</v>
      </c>
      <c r="D74" s="30" t="s">
        <v>168</v>
      </c>
      <c r="E74" s="31">
        <v>1051204</v>
      </c>
      <c r="F74" s="31">
        <v>5745468</v>
      </c>
      <c r="G74" s="31">
        <v>1051204</v>
      </c>
      <c r="H74" s="31">
        <v>5745468</v>
      </c>
      <c r="I74" s="31">
        <v>0</v>
      </c>
      <c r="J74" s="32">
        <v>0</v>
      </c>
    </row>
    <row r="75" spans="1:10" ht="17.25" customHeight="1">
      <c r="A75" s="27">
        <v>1</v>
      </c>
      <c r="B75" s="28">
        <v>3</v>
      </c>
      <c r="C75" s="28" t="s">
        <v>110</v>
      </c>
      <c r="D75" s="30" t="s">
        <v>169</v>
      </c>
      <c r="E75" s="31">
        <v>1661148</v>
      </c>
      <c r="F75" s="31">
        <v>6251210</v>
      </c>
      <c r="G75" s="31">
        <v>1661148</v>
      </c>
      <c r="H75" s="31">
        <v>6251210</v>
      </c>
      <c r="I75" s="31">
        <v>0</v>
      </c>
      <c r="J75" s="32">
        <v>0</v>
      </c>
    </row>
    <row r="76" spans="1:10" ht="17.25" customHeight="1">
      <c r="A76" s="27">
        <v>1</v>
      </c>
      <c r="B76" s="28">
        <v>4</v>
      </c>
      <c r="C76" s="28" t="s">
        <v>110</v>
      </c>
      <c r="D76" s="30" t="s">
        <v>170</v>
      </c>
      <c r="E76" s="31">
        <v>0</v>
      </c>
      <c r="F76" s="31">
        <v>12600</v>
      </c>
      <c r="G76" s="31">
        <v>0</v>
      </c>
      <c r="H76" s="31">
        <v>12600</v>
      </c>
      <c r="I76" s="31">
        <v>0</v>
      </c>
      <c r="J76" s="32">
        <v>0</v>
      </c>
    </row>
    <row r="77" spans="1:10" ht="17.25" customHeight="1">
      <c r="A77" s="27">
        <v>2</v>
      </c>
      <c r="B77" s="28" t="s">
        <v>110</v>
      </c>
      <c r="C77" s="28" t="s">
        <v>110</v>
      </c>
      <c r="D77" s="30" t="s">
        <v>171</v>
      </c>
      <c r="E77" s="31">
        <f>SUM(E78:E80)</f>
        <v>68563</v>
      </c>
      <c r="F77" s="31">
        <f>SUM(F78:F80)</f>
        <v>1066706</v>
      </c>
      <c r="G77" s="31">
        <f>SUM(G78:G80)</f>
        <v>68563</v>
      </c>
      <c r="H77" s="31">
        <f>SUM(H78:H80)</f>
        <v>1066706</v>
      </c>
      <c r="I77" s="31">
        <v>0</v>
      </c>
      <c r="J77" s="32">
        <v>0</v>
      </c>
    </row>
    <row r="78" spans="1:10" ht="17.25" customHeight="1">
      <c r="A78" s="27">
        <v>2</v>
      </c>
      <c r="B78" s="28">
        <v>1</v>
      </c>
      <c r="C78" s="28" t="s">
        <v>110</v>
      </c>
      <c r="D78" s="30" t="s">
        <v>172</v>
      </c>
      <c r="E78" s="31">
        <v>52735</v>
      </c>
      <c r="F78" s="31">
        <v>985746</v>
      </c>
      <c r="G78" s="31">
        <v>52735</v>
      </c>
      <c r="H78" s="31">
        <v>985746</v>
      </c>
      <c r="I78" s="31">
        <v>0</v>
      </c>
      <c r="J78" s="32">
        <v>0</v>
      </c>
    </row>
    <row r="79" spans="1:10" ht="17.25" customHeight="1">
      <c r="A79" s="27">
        <v>2</v>
      </c>
      <c r="B79" s="28">
        <v>2</v>
      </c>
      <c r="C79" s="28" t="s">
        <v>110</v>
      </c>
      <c r="D79" s="30" t="s">
        <v>173</v>
      </c>
      <c r="E79" s="31">
        <v>0</v>
      </c>
      <c r="F79" s="31">
        <v>0</v>
      </c>
      <c r="G79" s="31">
        <v>0</v>
      </c>
      <c r="H79" s="31">
        <v>0</v>
      </c>
      <c r="I79" s="31">
        <v>0</v>
      </c>
      <c r="J79" s="32">
        <v>0</v>
      </c>
    </row>
    <row r="80" spans="1:10" ht="17.25" customHeight="1">
      <c r="A80" s="27">
        <v>2</v>
      </c>
      <c r="B80" s="28">
        <v>3</v>
      </c>
      <c r="C80" s="28" t="s">
        <v>110</v>
      </c>
      <c r="D80" s="30" t="s">
        <v>174</v>
      </c>
      <c r="E80" s="31">
        <v>15828</v>
      </c>
      <c r="F80" s="31">
        <v>80960</v>
      </c>
      <c r="G80" s="31">
        <v>15828</v>
      </c>
      <c r="H80" s="31">
        <v>80960</v>
      </c>
      <c r="I80" s="31">
        <v>0</v>
      </c>
      <c r="J80" s="32">
        <v>0</v>
      </c>
    </row>
    <row r="81" spans="1:10" ht="17.25" customHeight="1">
      <c r="A81" s="27">
        <v>3</v>
      </c>
      <c r="B81" s="28" t="s">
        <v>110</v>
      </c>
      <c r="C81" s="28" t="s">
        <v>110</v>
      </c>
      <c r="D81" s="30" t="s">
        <v>175</v>
      </c>
      <c r="E81" s="31">
        <f aca="true" t="shared" si="4" ref="E81:J81">SUM(E82:E85)</f>
        <v>765098</v>
      </c>
      <c r="F81" s="31">
        <f t="shared" si="4"/>
        <v>3289635</v>
      </c>
      <c r="G81" s="31">
        <f t="shared" si="4"/>
        <v>669133</v>
      </c>
      <c r="H81" s="31">
        <f t="shared" si="4"/>
        <v>2988774</v>
      </c>
      <c r="I81" s="31">
        <f t="shared" si="4"/>
        <v>95965</v>
      </c>
      <c r="J81" s="32">
        <f t="shared" si="4"/>
        <v>300861</v>
      </c>
    </row>
    <row r="82" spans="1:10" ht="17.25" customHeight="1">
      <c r="A82" s="27">
        <v>3</v>
      </c>
      <c r="B82" s="28">
        <v>1</v>
      </c>
      <c r="C82" s="28" t="s">
        <v>110</v>
      </c>
      <c r="D82" s="30" t="s">
        <v>176</v>
      </c>
      <c r="E82" s="31">
        <v>353714</v>
      </c>
      <c r="F82" s="31">
        <v>1934672</v>
      </c>
      <c r="G82" s="31">
        <v>257749</v>
      </c>
      <c r="H82" s="31">
        <v>1712150</v>
      </c>
      <c r="I82" s="31">
        <v>95965</v>
      </c>
      <c r="J82" s="32">
        <v>222522</v>
      </c>
    </row>
    <row r="83" spans="1:10" ht="17.25" customHeight="1">
      <c r="A83" s="27">
        <v>3</v>
      </c>
      <c r="B83" s="28">
        <v>2</v>
      </c>
      <c r="C83" s="28" t="s">
        <v>110</v>
      </c>
      <c r="D83" s="30" t="s">
        <v>177</v>
      </c>
      <c r="E83" s="31">
        <v>0</v>
      </c>
      <c r="F83" s="31">
        <v>0</v>
      </c>
      <c r="G83" s="31">
        <v>0</v>
      </c>
      <c r="H83" s="31">
        <v>0</v>
      </c>
      <c r="I83" s="31">
        <v>0</v>
      </c>
      <c r="J83" s="32">
        <v>0</v>
      </c>
    </row>
    <row r="84" spans="1:10" ht="17.25" customHeight="1">
      <c r="A84" s="27">
        <v>3</v>
      </c>
      <c r="B84" s="28">
        <v>3</v>
      </c>
      <c r="C84" s="28" t="s">
        <v>110</v>
      </c>
      <c r="D84" s="30" t="s">
        <v>178</v>
      </c>
      <c r="E84" s="31">
        <v>239940</v>
      </c>
      <c r="F84" s="31">
        <v>1169158</v>
      </c>
      <c r="G84" s="31">
        <v>239940</v>
      </c>
      <c r="H84" s="31">
        <v>1090819</v>
      </c>
      <c r="I84" s="31">
        <v>0</v>
      </c>
      <c r="J84" s="32">
        <v>78339</v>
      </c>
    </row>
    <row r="85" spans="1:10" ht="17.25" customHeight="1">
      <c r="A85" s="27">
        <v>3</v>
      </c>
      <c r="B85" s="28">
        <v>4</v>
      </c>
      <c r="C85" s="28" t="s">
        <v>110</v>
      </c>
      <c r="D85" s="30" t="s">
        <v>179</v>
      </c>
      <c r="E85" s="31">
        <v>171444</v>
      </c>
      <c r="F85" s="31">
        <v>185805</v>
      </c>
      <c r="G85" s="31">
        <v>171444</v>
      </c>
      <c r="H85" s="31">
        <v>185805</v>
      </c>
      <c r="I85" s="31">
        <v>0</v>
      </c>
      <c r="J85" s="32">
        <v>0</v>
      </c>
    </row>
    <row r="86" spans="1:10" ht="17.25" customHeight="1">
      <c r="A86" s="27">
        <v>4</v>
      </c>
      <c r="B86" s="28" t="s">
        <v>110</v>
      </c>
      <c r="C86" s="28" t="s">
        <v>110</v>
      </c>
      <c r="D86" s="30" t="s">
        <v>180</v>
      </c>
      <c r="E86" s="31">
        <f aca="true" t="shared" si="5" ref="E86:J86">SUM(E87:E91)</f>
        <v>49043</v>
      </c>
      <c r="F86" s="31">
        <f t="shared" si="5"/>
        <v>102171</v>
      </c>
      <c r="G86" s="31">
        <f t="shared" si="5"/>
        <v>49043</v>
      </c>
      <c r="H86" s="31">
        <f t="shared" si="5"/>
        <v>102171</v>
      </c>
      <c r="I86" s="31">
        <f t="shared" si="5"/>
        <v>0</v>
      </c>
      <c r="J86" s="32">
        <f t="shared" si="5"/>
        <v>0</v>
      </c>
    </row>
    <row r="87" spans="1:10" ht="17.25" customHeight="1">
      <c r="A87" s="27">
        <v>4</v>
      </c>
      <c r="B87" s="28">
        <v>1</v>
      </c>
      <c r="C87" s="28" t="s">
        <v>110</v>
      </c>
      <c r="D87" s="30" t="s">
        <v>181</v>
      </c>
      <c r="E87" s="31">
        <v>29415</v>
      </c>
      <c r="F87" s="31">
        <v>65132</v>
      </c>
      <c r="G87" s="31">
        <v>29415</v>
      </c>
      <c r="H87" s="31">
        <v>65132</v>
      </c>
      <c r="I87" s="31">
        <v>0</v>
      </c>
      <c r="J87" s="32">
        <v>0</v>
      </c>
    </row>
    <row r="88" spans="1:10" ht="17.25" customHeight="1">
      <c r="A88" s="27">
        <v>4</v>
      </c>
      <c r="B88" s="28">
        <v>2</v>
      </c>
      <c r="C88" s="28" t="s">
        <v>110</v>
      </c>
      <c r="D88" s="30" t="s">
        <v>182</v>
      </c>
      <c r="E88" s="31">
        <v>0</v>
      </c>
      <c r="F88" s="31">
        <v>0</v>
      </c>
      <c r="G88" s="31">
        <v>0</v>
      </c>
      <c r="H88" s="31">
        <v>0</v>
      </c>
      <c r="I88" s="31">
        <v>0</v>
      </c>
      <c r="J88" s="32">
        <v>0</v>
      </c>
    </row>
    <row r="89" spans="1:10" ht="17.25" customHeight="1">
      <c r="A89" s="27">
        <v>4</v>
      </c>
      <c r="B89" s="28">
        <v>3</v>
      </c>
      <c r="C89" s="28" t="s">
        <v>110</v>
      </c>
      <c r="D89" s="30" t="s">
        <v>183</v>
      </c>
      <c r="E89" s="31">
        <v>19628</v>
      </c>
      <c r="F89" s="31">
        <v>37039</v>
      </c>
      <c r="G89" s="31">
        <v>19628</v>
      </c>
      <c r="H89" s="31">
        <v>37039</v>
      </c>
      <c r="I89" s="31">
        <v>0</v>
      </c>
      <c r="J89" s="32">
        <v>0</v>
      </c>
    </row>
    <row r="90" spans="1:10" ht="17.25" customHeight="1">
      <c r="A90" s="27">
        <v>4</v>
      </c>
      <c r="B90" s="28">
        <v>4</v>
      </c>
      <c r="C90" s="28" t="s">
        <v>110</v>
      </c>
      <c r="D90" s="30" t="s">
        <v>184</v>
      </c>
      <c r="E90" s="31">
        <v>0</v>
      </c>
      <c r="F90" s="31">
        <v>0</v>
      </c>
      <c r="G90" s="31">
        <v>0</v>
      </c>
      <c r="H90" s="31">
        <v>0</v>
      </c>
      <c r="I90" s="31">
        <v>0</v>
      </c>
      <c r="J90" s="32">
        <v>0</v>
      </c>
    </row>
    <row r="91" spans="1:10" ht="17.25" customHeight="1" thickBot="1">
      <c r="A91" s="33">
        <v>4</v>
      </c>
      <c r="B91" s="34">
        <v>5</v>
      </c>
      <c r="C91" s="34" t="s">
        <v>110</v>
      </c>
      <c r="D91" s="35" t="s">
        <v>185</v>
      </c>
      <c r="E91" s="36">
        <v>0</v>
      </c>
      <c r="F91" s="36">
        <v>0</v>
      </c>
      <c r="G91" s="36">
        <v>0</v>
      </c>
      <c r="H91" s="36">
        <v>0</v>
      </c>
      <c r="I91" s="36">
        <v>0</v>
      </c>
      <c r="J91" s="37">
        <v>0</v>
      </c>
    </row>
    <row r="93" spans="1:10" ht="16.5">
      <c r="A93" s="76" t="s">
        <v>90</v>
      </c>
      <c r="B93" s="76"/>
      <c r="C93" s="76"/>
      <c r="I93" s="77" t="s">
        <v>91</v>
      </c>
      <c r="J93" s="77"/>
    </row>
    <row r="94" spans="1:10" ht="16.5">
      <c r="A94" s="76" t="s">
        <v>92</v>
      </c>
      <c r="B94" s="76"/>
      <c r="C94" s="76"/>
      <c r="D94" s="78" t="s">
        <v>93</v>
      </c>
      <c r="E94" s="78"/>
      <c r="F94" s="78"/>
      <c r="G94" s="78"/>
      <c r="H94" s="78"/>
      <c r="I94" s="77" t="s">
        <v>94</v>
      </c>
      <c r="J94" s="77"/>
    </row>
    <row r="95" spans="5:10" ht="19.5">
      <c r="E95" s="79" t="s">
        <v>95</v>
      </c>
      <c r="F95" s="79"/>
      <c r="G95" s="79"/>
      <c r="H95" s="79"/>
      <c r="I95" s="80" t="s">
        <v>186</v>
      </c>
      <c r="J95" s="80"/>
    </row>
    <row r="96" spans="5:10" ht="17.25" thickBot="1">
      <c r="E96" s="71" t="s">
        <v>232</v>
      </c>
      <c r="F96" s="71"/>
      <c r="G96" s="71"/>
      <c r="H96" s="71"/>
      <c r="I96" s="72" t="s">
        <v>98</v>
      </c>
      <c r="J96" s="72"/>
    </row>
    <row r="97" spans="1:10" ht="18" customHeight="1">
      <c r="A97" s="73" t="s">
        <v>99</v>
      </c>
      <c r="B97" s="73"/>
      <c r="C97" s="73"/>
      <c r="D97" s="73"/>
      <c r="E97" s="74" t="s">
        <v>100</v>
      </c>
      <c r="F97" s="74"/>
      <c r="G97" s="74" t="s">
        <v>163</v>
      </c>
      <c r="H97" s="74"/>
      <c r="I97" s="75" t="s">
        <v>164</v>
      </c>
      <c r="J97" s="75"/>
    </row>
    <row r="98" spans="1:10" ht="16.5">
      <c r="A98" s="27" t="s">
        <v>103</v>
      </c>
      <c r="B98" s="28" t="s">
        <v>104</v>
      </c>
      <c r="C98" s="28" t="s">
        <v>105</v>
      </c>
      <c r="D98" s="28" t="s">
        <v>106</v>
      </c>
      <c r="E98" s="28" t="s">
        <v>107</v>
      </c>
      <c r="F98" s="28" t="s">
        <v>108</v>
      </c>
      <c r="G98" s="28" t="s">
        <v>107</v>
      </c>
      <c r="H98" s="28" t="s">
        <v>109</v>
      </c>
      <c r="I98" s="28" t="s">
        <v>107</v>
      </c>
      <c r="J98" s="29" t="s">
        <v>109</v>
      </c>
    </row>
    <row r="99" spans="1:10" ht="17.25" customHeight="1">
      <c r="A99" s="27">
        <v>5</v>
      </c>
      <c r="B99" s="28" t="s">
        <v>110</v>
      </c>
      <c r="C99" s="28" t="s">
        <v>110</v>
      </c>
      <c r="D99" s="30" t="s">
        <v>187</v>
      </c>
      <c r="E99" s="31">
        <f>SUM(E100:E101)</f>
        <v>977386</v>
      </c>
      <c r="F99" s="31">
        <f>SUM(F100:F101)</f>
        <v>3640955</v>
      </c>
      <c r="G99" s="31">
        <f>SUM(G100:G101)</f>
        <v>977386</v>
      </c>
      <c r="H99" s="31">
        <f>SUM(H100:H101)</f>
        <v>3640955</v>
      </c>
      <c r="I99" s="31">
        <v>0</v>
      </c>
      <c r="J99" s="32">
        <v>0</v>
      </c>
    </row>
    <row r="100" spans="1:10" ht="17.25" customHeight="1">
      <c r="A100" s="27">
        <v>5</v>
      </c>
      <c r="B100" s="28">
        <v>1</v>
      </c>
      <c r="C100" s="28" t="s">
        <v>110</v>
      </c>
      <c r="D100" s="30" t="s">
        <v>188</v>
      </c>
      <c r="E100" s="31">
        <v>0</v>
      </c>
      <c r="F100" s="31">
        <v>0</v>
      </c>
      <c r="G100" s="31">
        <v>0</v>
      </c>
      <c r="H100" s="31">
        <v>0</v>
      </c>
      <c r="I100" s="31">
        <v>0</v>
      </c>
      <c r="J100" s="32">
        <v>0</v>
      </c>
    </row>
    <row r="101" spans="1:10" ht="17.25" customHeight="1">
      <c r="A101" s="27">
        <v>5</v>
      </c>
      <c r="B101" s="28">
        <v>2</v>
      </c>
      <c r="C101" s="28" t="s">
        <v>110</v>
      </c>
      <c r="D101" s="30" t="s">
        <v>189</v>
      </c>
      <c r="E101" s="31">
        <v>977386</v>
      </c>
      <c r="F101" s="31">
        <v>3640955</v>
      </c>
      <c r="G101" s="31">
        <v>977386</v>
      </c>
      <c r="H101" s="31">
        <v>3640955</v>
      </c>
      <c r="I101" s="31">
        <v>0</v>
      </c>
      <c r="J101" s="32">
        <v>0</v>
      </c>
    </row>
    <row r="102" spans="1:10" ht="17.25" customHeight="1">
      <c r="A102" s="27">
        <v>9</v>
      </c>
      <c r="B102" s="28" t="s">
        <v>110</v>
      </c>
      <c r="C102" s="28" t="s">
        <v>110</v>
      </c>
      <c r="D102" s="30" t="s">
        <v>190</v>
      </c>
      <c r="E102" s="31">
        <f aca="true" t="shared" si="6" ref="E102:J102">SUM(E103:E104)</f>
        <v>2249494</v>
      </c>
      <c r="F102" s="31">
        <f t="shared" si="6"/>
        <v>3609914</v>
      </c>
      <c r="G102" s="31">
        <f t="shared" si="6"/>
        <v>2249494</v>
      </c>
      <c r="H102" s="31">
        <f t="shared" si="6"/>
        <v>3609914</v>
      </c>
      <c r="I102" s="31">
        <f t="shared" si="6"/>
        <v>0</v>
      </c>
      <c r="J102" s="40">
        <f t="shared" si="6"/>
        <v>0</v>
      </c>
    </row>
    <row r="103" spans="1:10" ht="17.25" customHeight="1">
      <c r="A103" s="27">
        <v>9</v>
      </c>
      <c r="B103" s="28">
        <v>1</v>
      </c>
      <c r="C103" s="28" t="s">
        <v>110</v>
      </c>
      <c r="D103" s="30" t="s">
        <v>191</v>
      </c>
      <c r="E103" s="31">
        <v>2249494</v>
      </c>
      <c r="F103" s="31">
        <v>3609914</v>
      </c>
      <c r="G103" s="31">
        <v>2249494</v>
      </c>
      <c r="H103" s="31">
        <v>3609914</v>
      </c>
      <c r="I103" s="31">
        <v>0</v>
      </c>
      <c r="J103" s="32">
        <v>0</v>
      </c>
    </row>
    <row r="104" spans="1:10" ht="17.25" customHeight="1">
      <c r="A104" s="27">
        <v>9</v>
      </c>
      <c r="B104" s="28">
        <v>2</v>
      </c>
      <c r="C104" s="28" t="s">
        <v>110</v>
      </c>
      <c r="D104" s="30" t="s">
        <v>192</v>
      </c>
      <c r="E104" s="31">
        <v>0</v>
      </c>
      <c r="F104" s="31">
        <v>0</v>
      </c>
      <c r="G104" s="31">
        <v>0</v>
      </c>
      <c r="H104" s="31">
        <v>0</v>
      </c>
      <c r="I104" s="31">
        <v>0</v>
      </c>
      <c r="J104" s="32">
        <v>0</v>
      </c>
    </row>
    <row r="105" spans="1:10" ht="17.25" customHeight="1">
      <c r="A105" s="27">
        <v>6</v>
      </c>
      <c r="B105" s="28" t="s">
        <v>110</v>
      </c>
      <c r="C105" s="28" t="s">
        <v>110</v>
      </c>
      <c r="D105" s="30" t="s">
        <v>193</v>
      </c>
      <c r="E105" s="31">
        <f aca="true" t="shared" si="7" ref="E105:J105">SUM(E106:E107)</f>
        <v>0</v>
      </c>
      <c r="F105" s="31">
        <f t="shared" si="7"/>
        <v>0</v>
      </c>
      <c r="G105" s="31">
        <f t="shared" si="7"/>
        <v>0</v>
      </c>
      <c r="H105" s="31">
        <f t="shared" si="7"/>
        <v>0</v>
      </c>
      <c r="I105" s="31">
        <f t="shared" si="7"/>
        <v>0</v>
      </c>
      <c r="J105" s="40">
        <f t="shared" si="7"/>
        <v>0</v>
      </c>
    </row>
    <row r="106" spans="1:10" ht="17.25" customHeight="1">
      <c r="A106" s="27">
        <v>6</v>
      </c>
      <c r="B106" s="28">
        <v>1</v>
      </c>
      <c r="C106" s="28" t="s">
        <v>110</v>
      </c>
      <c r="D106" s="30" t="s">
        <v>194</v>
      </c>
      <c r="E106" s="31">
        <v>0</v>
      </c>
      <c r="F106" s="31">
        <v>0</v>
      </c>
      <c r="G106" s="31">
        <v>0</v>
      </c>
      <c r="H106" s="31">
        <v>0</v>
      </c>
      <c r="I106" s="31">
        <v>0</v>
      </c>
      <c r="J106" s="32">
        <v>0</v>
      </c>
    </row>
    <row r="107" spans="1:10" ht="17.25" customHeight="1">
      <c r="A107" s="27">
        <v>6</v>
      </c>
      <c r="B107" s="28">
        <v>2</v>
      </c>
      <c r="C107" s="28" t="s">
        <v>110</v>
      </c>
      <c r="D107" s="30" t="s">
        <v>195</v>
      </c>
      <c r="E107" s="31">
        <v>0</v>
      </c>
      <c r="F107" s="31">
        <v>0</v>
      </c>
      <c r="G107" s="31">
        <v>0</v>
      </c>
      <c r="H107" s="31">
        <v>0</v>
      </c>
      <c r="I107" s="31">
        <v>0</v>
      </c>
      <c r="J107" s="32">
        <v>0</v>
      </c>
    </row>
    <row r="108" spans="1:10" ht="17.25" customHeight="1">
      <c r="A108" s="27">
        <v>7</v>
      </c>
      <c r="B108" s="28" t="s">
        <v>110</v>
      </c>
      <c r="C108" s="28" t="s">
        <v>110</v>
      </c>
      <c r="D108" s="30" t="s">
        <v>196</v>
      </c>
      <c r="E108" s="31">
        <f>E107</f>
        <v>0</v>
      </c>
      <c r="F108" s="31">
        <v>0</v>
      </c>
      <c r="G108" s="31">
        <v>0</v>
      </c>
      <c r="H108" s="31">
        <v>0</v>
      </c>
      <c r="I108" s="31">
        <v>0</v>
      </c>
      <c r="J108" s="32">
        <v>0</v>
      </c>
    </row>
    <row r="109" spans="1:10" ht="17.25" customHeight="1">
      <c r="A109" s="27">
        <v>7</v>
      </c>
      <c r="B109" s="28">
        <v>1</v>
      </c>
      <c r="C109" s="28" t="s">
        <v>110</v>
      </c>
      <c r="D109" s="30" t="s">
        <v>197</v>
      </c>
      <c r="E109" s="31">
        <f>E108</f>
        <v>0</v>
      </c>
      <c r="F109" s="31">
        <v>0</v>
      </c>
      <c r="G109" s="31">
        <v>0</v>
      </c>
      <c r="H109" s="31">
        <v>0</v>
      </c>
      <c r="I109" s="31">
        <v>0</v>
      </c>
      <c r="J109" s="32">
        <v>0</v>
      </c>
    </row>
    <row r="110" spans="1:10" ht="17.25" customHeight="1" thickBot="1">
      <c r="A110" s="33">
        <v>8</v>
      </c>
      <c r="B110" s="34" t="s">
        <v>110</v>
      </c>
      <c r="C110" s="34" t="s">
        <v>110</v>
      </c>
      <c r="D110" s="35" t="s">
        <v>198</v>
      </c>
      <c r="E110" s="36">
        <v>0</v>
      </c>
      <c r="F110" s="36">
        <v>0</v>
      </c>
      <c r="G110" s="36">
        <v>0</v>
      </c>
      <c r="H110" s="36">
        <v>0</v>
      </c>
      <c r="I110" s="36">
        <v>0</v>
      </c>
      <c r="J110" s="37">
        <v>0</v>
      </c>
    </row>
    <row r="112" spans="1:10" ht="16.5">
      <c r="A112" s="76" t="s">
        <v>90</v>
      </c>
      <c r="B112" s="76"/>
      <c r="C112" s="76"/>
      <c r="I112" s="77" t="s">
        <v>91</v>
      </c>
      <c r="J112" s="77"/>
    </row>
    <row r="113" spans="1:10" ht="16.5">
      <c r="A113" s="76" t="s">
        <v>92</v>
      </c>
      <c r="B113" s="76"/>
      <c r="C113" s="76"/>
      <c r="D113" s="78" t="s">
        <v>93</v>
      </c>
      <c r="E113" s="78"/>
      <c r="F113" s="78"/>
      <c r="G113" s="78"/>
      <c r="H113" s="78"/>
      <c r="I113" s="77" t="s">
        <v>94</v>
      </c>
      <c r="J113" s="77"/>
    </row>
    <row r="114" spans="5:10" ht="19.5">
      <c r="E114" s="79" t="s">
        <v>95</v>
      </c>
      <c r="F114" s="79"/>
      <c r="G114" s="79"/>
      <c r="H114" s="79"/>
      <c r="I114" s="80" t="s">
        <v>199</v>
      </c>
      <c r="J114" s="80"/>
    </row>
    <row r="115" spans="5:10" ht="17.25" thickBot="1">
      <c r="E115" s="71" t="s">
        <v>232</v>
      </c>
      <c r="F115" s="71"/>
      <c r="G115" s="71"/>
      <c r="H115" s="71"/>
      <c r="I115" s="72" t="s">
        <v>98</v>
      </c>
      <c r="J115" s="72"/>
    </row>
    <row r="116" spans="1:10" ht="18" customHeight="1">
      <c r="A116" s="73" t="s">
        <v>99</v>
      </c>
      <c r="B116" s="73"/>
      <c r="C116" s="73"/>
      <c r="D116" s="73"/>
      <c r="E116" s="74" t="s">
        <v>100</v>
      </c>
      <c r="F116" s="74"/>
      <c r="G116" s="74" t="s">
        <v>163</v>
      </c>
      <c r="H116" s="74"/>
      <c r="I116" s="75" t="s">
        <v>164</v>
      </c>
      <c r="J116" s="75"/>
    </row>
    <row r="117" spans="1:10" ht="16.5">
      <c r="A117" s="27" t="s">
        <v>103</v>
      </c>
      <c r="B117" s="28" t="s">
        <v>104</v>
      </c>
      <c r="C117" s="28" t="s">
        <v>105</v>
      </c>
      <c r="D117" s="28" t="s">
        <v>106</v>
      </c>
      <c r="E117" s="28" t="s">
        <v>107</v>
      </c>
      <c r="F117" s="28" t="s">
        <v>108</v>
      </c>
      <c r="G117" s="28" t="s">
        <v>107</v>
      </c>
      <c r="H117" s="28" t="s">
        <v>109</v>
      </c>
      <c r="I117" s="28" t="s">
        <v>107</v>
      </c>
      <c r="J117" s="29" t="s">
        <v>109</v>
      </c>
    </row>
    <row r="118" spans="1:10" ht="17.25" customHeight="1">
      <c r="A118" s="27" t="s">
        <v>110</v>
      </c>
      <c r="B118" s="28" t="s">
        <v>110</v>
      </c>
      <c r="C118" s="28" t="s">
        <v>110</v>
      </c>
      <c r="D118" s="30" t="s">
        <v>200</v>
      </c>
      <c r="E118" s="31">
        <f aca="true" t="shared" si="8" ref="E118:J118">E119+E124+E128+E133+E139+E149</f>
        <v>415034</v>
      </c>
      <c r="F118" s="31">
        <f t="shared" si="8"/>
        <v>2878463</v>
      </c>
      <c r="G118" s="31">
        <f t="shared" si="8"/>
        <v>0</v>
      </c>
      <c r="H118" s="31">
        <f t="shared" si="8"/>
        <v>0</v>
      </c>
      <c r="I118" s="31">
        <f t="shared" si="8"/>
        <v>415034</v>
      </c>
      <c r="J118" s="32">
        <f t="shared" si="8"/>
        <v>2878463</v>
      </c>
    </row>
    <row r="119" spans="1:10" ht="17.25" customHeight="1">
      <c r="A119" s="27">
        <v>1</v>
      </c>
      <c r="B119" s="28" t="s">
        <v>110</v>
      </c>
      <c r="C119" s="28" t="s">
        <v>110</v>
      </c>
      <c r="D119" s="30" t="s">
        <v>166</v>
      </c>
      <c r="E119" s="31">
        <f aca="true" t="shared" si="9" ref="E119:J119">SUM(E120:E123)</f>
        <v>0</v>
      </c>
      <c r="F119" s="31">
        <f t="shared" si="9"/>
        <v>0</v>
      </c>
      <c r="G119" s="31">
        <f t="shared" si="9"/>
        <v>0</v>
      </c>
      <c r="H119" s="31">
        <f t="shared" si="9"/>
        <v>0</v>
      </c>
      <c r="I119" s="31">
        <f t="shared" si="9"/>
        <v>0</v>
      </c>
      <c r="J119" s="32">
        <f t="shared" si="9"/>
        <v>0</v>
      </c>
    </row>
    <row r="120" spans="1:10" ht="17.25" customHeight="1">
      <c r="A120" s="27">
        <v>1</v>
      </c>
      <c r="B120" s="28">
        <v>1</v>
      </c>
      <c r="C120" s="28" t="s">
        <v>110</v>
      </c>
      <c r="D120" s="30" t="s">
        <v>167</v>
      </c>
      <c r="E120" s="31">
        <v>0</v>
      </c>
      <c r="F120" s="31">
        <v>0</v>
      </c>
      <c r="G120" s="31">
        <v>0</v>
      </c>
      <c r="H120" s="31">
        <v>0</v>
      </c>
      <c r="I120" s="31">
        <v>0</v>
      </c>
      <c r="J120" s="32">
        <v>0</v>
      </c>
    </row>
    <row r="121" spans="1:10" ht="17.25" customHeight="1">
      <c r="A121" s="27">
        <v>1</v>
      </c>
      <c r="B121" s="28">
        <v>2</v>
      </c>
      <c r="C121" s="28" t="s">
        <v>110</v>
      </c>
      <c r="D121" s="30" t="s">
        <v>201</v>
      </c>
      <c r="E121" s="31">
        <v>0</v>
      </c>
      <c r="F121" s="31">
        <v>0</v>
      </c>
      <c r="G121" s="31">
        <v>0</v>
      </c>
      <c r="H121" s="31">
        <v>0</v>
      </c>
      <c r="I121" s="31">
        <v>0</v>
      </c>
      <c r="J121" s="32">
        <v>0</v>
      </c>
    </row>
    <row r="122" spans="1:10" ht="17.25" customHeight="1">
      <c r="A122" s="27">
        <v>1</v>
      </c>
      <c r="B122" s="28">
        <v>3</v>
      </c>
      <c r="C122" s="28" t="s">
        <v>110</v>
      </c>
      <c r="D122" s="30" t="s">
        <v>202</v>
      </c>
      <c r="E122" s="31">
        <v>0</v>
      </c>
      <c r="F122" s="31">
        <v>0</v>
      </c>
      <c r="G122" s="31">
        <v>0</v>
      </c>
      <c r="H122" s="31">
        <v>0</v>
      </c>
      <c r="I122" s="31">
        <v>0</v>
      </c>
      <c r="J122" s="32">
        <v>0</v>
      </c>
    </row>
    <row r="123" spans="1:10" ht="17.25" customHeight="1">
      <c r="A123" s="27">
        <v>1</v>
      </c>
      <c r="B123" s="28">
        <v>4</v>
      </c>
      <c r="C123" s="28" t="s">
        <v>110</v>
      </c>
      <c r="D123" s="30" t="s">
        <v>203</v>
      </c>
      <c r="E123" s="31">
        <v>0</v>
      </c>
      <c r="F123" s="31">
        <v>0</v>
      </c>
      <c r="G123" s="31">
        <v>0</v>
      </c>
      <c r="H123" s="31">
        <v>0</v>
      </c>
      <c r="I123" s="31">
        <v>0</v>
      </c>
      <c r="J123" s="32">
        <v>0</v>
      </c>
    </row>
    <row r="124" spans="1:10" ht="17.25" customHeight="1">
      <c r="A124" s="27">
        <v>2</v>
      </c>
      <c r="B124" s="28" t="s">
        <v>110</v>
      </c>
      <c r="C124" s="28" t="s">
        <v>110</v>
      </c>
      <c r="D124" s="30" t="s">
        <v>171</v>
      </c>
      <c r="E124" s="31">
        <f aca="true" t="shared" si="10" ref="E124:J124">SUM(E125:E127)</f>
        <v>0</v>
      </c>
      <c r="F124" s="31">
        <f t="shared" si="10"/>
        <v>0</v>
      </c>
      <c r="G124" s="31">
        <f t="shared" si="10"/>
        <v>0</v>
      </c>
      <c r="H124" s="31">
        <f t="shared" si="10"/>
        <v>0</v>
      </c>
      <c r="I124" s="31">
        <f t="shared" si="10"/>
        <v>0</v>
      </c>
      <c r="J124" s="32">
        <f t="shared" si="10"/>
        <v>0</v>
      </c>
    </row>
    <row r="125" spans="1:10" ht="17.25" customHeight="1">
      <c r="A125" s="27">
        <v>2</v>
      </c>
      <c r="B125" s="28">
        <v>1</v>
      </c>
      <c r="C125" s="28" t="s">
        <v>110</v>
      </c>
      <c r="D125" s="30" t="s">
        <v>204</v>
      </c>
      <c r="E125" s="31">
        <v>0</v>
      </c>
      <c r="F125" s="31">
        <v>0</v>
      </c>
      <c r="G125" s="31">
        <v>0</v>
      </c>
      <c r="H125" s="31">
        <v>0</v>
      </c>
      <c r="I125" s="31">
        <v>0</v>
      </c>
      <c r="J125" s="32">
        <v>0</v>
      </c>
    </row>
    <row r="126" spans="1:10" ht="17.25" customHeight="1">
      <c r="A126" s="27">
        <v>2</v>
      </c>
      <c r="B126" s="28">
        <v>2</v>
      </c>
      <c r="C126" s="28" t="s">
        <v>110</v>
      </c>
      <c r="D126" s="30" t="s">
        <v>205</v>
      </c>
      <c r="E126" s="31">
        <v>0</v>
      </c>
      <c r="F126" s="31">
        <v>0</v>
      </c>
      <c r="G126" s="31">
        <v>0</v>
      </c>
      <c r="H126" s="31">
        <v>0</v>
      </c>
      <c r="I126" s="31">
        <v>0</v>
      </c>
      <c r="J126" s="32">
        <v>0</v>
      </c>
    </row>
    <row r="127" spans="1:10" ht="17.25" customHeight="1">
      <c r="A127" s="27">
        <v>2</v>
      </c>
      <c r="B127" s="28">
        <v>3</v>
      </c>
      <c r="C127" s="28" t="s">
        <v>110</v>
      </c>
      <c r="D127" s="30" t="s">
        <v>206</v>
      </c>
      <c r="E127" s="31">
        <v>0</v>
      </c>
      <c r="F127" s="31">
        <v>0</v>
      </c>
      <c r="G127" s="31">
        <v>0</v>
      </c>
      <c r="H127" s="31">
        <v>0</v>
      </c>
      <c r="I127" s="31">
        <v>0</v>
      </c>
      <c r="J127" s="32">
        <v>0</v>
      </c>
    </row>
    <row r="128" spans="1:10" ht="17.25" customHeight="1">
      <c r="A128" s="27">
        <v>3</v>
      </c>
      <c r="B128" s="28" t="s">
        <v>110</v>
      </c>
      <c r="C128" s="28" t="s">
        <v>110</v>
      </c>
      <c r="D128" s="30" t="s">
        <v>175</v>
      </c>
      <c r="E128" s="31">
        <f aca="true" t="shared" si="11" ref="E128:J128">SUM(E129:E132)</f>
        <v>415034</v>
      </c>
      <c r="F128" s="31">
        <f t="shared" si="11"/>
        <v>2878463</v>
      </c>
      <c r="G128" s="31">
        <f t="shared" si="11"/>
        <v>0</v>
      </c>
      <c r="H128" s="31">
        <f t="shared" si="11"/>
        <v>0</v>
      </c>
      <c r="I128" s="31">
        <f t="shared" si="11"/>
        <v>415034</v>
      </c>
      <c r="J128" s="40">
        <f t="shared" si="11"/>
        <v>2878463</v>
      </c>
    </row>
    <row r="129" spans="1:10" ht="17.25" customHeight="1">
      <c r="A129" s="27">
        <v>3</v>
      </c>
      <c r="B129" s="28">
        <v>1</v>
      </c>
      <c r="C129" s="28" t="s">
        <v>110</v>
      </c>
      <c r="D129" s="30" t="s">
        <v>207</v>
      </c>
      <c r="E129" s="31">
        <v>0</v>
      </c>
      <c r="F129" s="31">
        <v>0</v>
      </c>
      <c r="G129" s="31">
        <v>0</v>
      </c>
      <c r="H129" s="31">
        <v>0</v>
      </c>
      <c r="I129" s="31">
        <v>0</v>
      </c>
      <c r="J129" s="32">
        <v>0</v>
      </c>
    </row>
    <row r="130" spans="1:10" ht="17.25" customHeight="1">
      <c r="A130" s="27">
        <v>3</v>
      </c>
      <c r="B130" s="28">
        <v>2</v>
      </c>
      <c r="C130" s="28" t="s">
        <v>110</v>
      </c>
      <c r="D130" s="30" t="s">
        <v>208</v>
      </c>
      <c r="E130" s="31">
        <v>0</v>
      </c>
      <c r="F130" s="31">
        <v>0</v>
      </c>
      <c r="G130" s="31">
        <v>0</v>
      </c>
      <c r="H130" s="31">
        <v>0</v>
      </c>
      <c r="I130" s="31">
        <v>0</v>
      </c>
      <c r="J130" s="32">
        <v>0</v>
      </c>
    </row>
    <row r="131" spans="1:10" ht="17.25" customHeight="1">
      <c r="A131" s="27">
        <v>3</v>
      </c>
      <c r="B131" s="28">
        <v>3</v>
      </c>
      <c r="C131" s="28" t="s">
        <v>110</v>
      </c>
      <c r="D131" s="30" t="s">
        <v>209</v>
      </c>
      <c r="E131" s="31">
        <v>0</v>
      </c>
      <c r="F131" s="31">
        <v>0</v>
      </c>
      <c r="G131" s="31">
        <v>0</v>
      </c>
      <c r="H131" s="31">
        <v>0</v>
      </c>
      <c r="I131" s="31">
        <v>0</v>
      </c>
      <c r="J131" s="32">
        <v>0</v>
      </c>
    </row>
    <row r="132" spans="1:10" ht="17.25" customHeight="1">
      <c r="A132" s="27">
        <v>3</v>
      </c>
      <c r="B132" s="28">
        <v>4</v>
      </c>
      <c r="C132" s="28" t="s">
        <v>110</v>
      </c>
      <c r="D132" s="30" t="s">
        <v>179</v>
      </c>
      <c r="E132" s="31">
        <v>415034</v>
      </c>
      <c r="F132" s="31">
        <v>2878463</v>
      </c>
      <c r="G132" s="31">
        <v>0</v>
      </c>
      <c r="H132" s="31">
        <v>0</v>
      </c>
      <c r="I132" s="31">
        <v>415034</v>
      </c>
      <c r="J132" s="32">
        <v>2878463</v>
      </c>
    </row>
    <row r="133" spans="1:10" ht="17.25" customHeight="1">
      <c r="A133" s="27">
        <v>4</v>
      </c>
      <c r="B133" s="28" t="s">
        <v>110</v>
      </c>
      <c r="C133" s="28" t="s">
        <v>110</v>
      </c>
      <c r="D133" s="30" t="s">
        <v>180</v>
      </c>
      <c r="E133" s="31">
        <f aca="true" t="shared" si="12" ref="E133:J133">SUM(E134:E138)</f>
        <v>0</v>
      </c>
      <c r="F133" s="31">
        <f t="shared" si="12"/>
        <v>0</v>
      </c>
      <c r="G133" s="31">
        <f t="shared" si="12"/>
        <v>0</v>
      </c>
      <c r="H133" s="31">
        <f t="shared" si="12"/>
        <v>0</v>
      </c>
      <c r="I133" s="31">
        <f t="shared" si="12"/>
        <v>0</v>
      </c>
      <c r="J133" s="32">
        <f t="shared" si="12"/>
        <v>0</v>
      </c>
    </row>
    <row r="134" spans="1:10" ht="17.25" customHeight="1">
      <c r="A134" s="27">
        <v>4</v>
      </c>
      <c r="B134" s="28">
        <v>1</v>
      </c>
      <c r="C134" s="28" t="s">
        <v>110</v>
      </c>
      <c r="D134" s="30" t="s">
        <v>181</v>
      </c>
      <c r="E134" s="31">
        <v>0</v>
      </c>
      <c r="F134" s="31">
        <v>0</v>
      </c>
      <c r="G134" s="31">
        <v>0</v>
      </c>
      <c r="H134" s="31">
        <v>0</v>
      </c>
      <c r="I134" s="31">
        <v>0</v>
      </c>
      <c r="J134" s="32">
        <v>0</v>
      </c>
    </row>
    <row r="135" spans="1:10" ht="17.25" customHeight="1">
      <c r="A135" s="27">
        <v>4</v>
      </c>
      <c r="B135" s="28">
        <v>2</v>
      </c>
      <c r="C135" s="28" t="s">
        <v>110</v>
      </c>
      <c r="D135" s="30" t="s">
        <v>182</v>
      </c>
      <c r="E135" s="31">
        <v>0</v>
      </c>
      <c r="F135" s="31">
        <v>0</v>
      </c>
      <c r="G135" s="31">
        <v>0</v>
      </c>
      <c r="H135" s="31">
        <v>0</v>
      </c>
      <c r="I135" s="31">
        <v>0</v>
      </c>
      <c r="J135" s="32">
        <v>0</v>
      </c>
    </row>
    <row r="136" spans="1:10" ht="17.25" customHeight="1">
      <c r="A136" s="27">
        <v>4</v>
      </c>
      <c r="B136" s="28">
        <v>3</v>
      </c>
      <c r="C136" s="28" t="s">
        <v>110</v>
      </c>
      <c r="D136" s="30" t="s">
        <v>183</v>
      </c>
      <c r="E136" s="31">
        <v>0</v>
      </c>
      <c r="F136" s="31">
        <v>0</v>
      </c>
      <c r="G136" s="31">
        <v>0</v>
      </c>
      <c r="H136" s="31">
        <v>0</v>
      </c>
      <c r="I136" s="31">
        <v>0</v>
      </c>
      <c r="J136" s="32">
        <v>0</v>
      </c>
    </row>
    <row r="137" spans="1:10" ht="17.25" customHeight="1">
      <c r="A137" s="27">
        <v>4</v>
      </c>
      <c r="B137" s="28">
        <v>4</v>
      </c>
      <c r="C137" s="28" t="s">
        <v>110</v>
      </c>
      <c r="D137" s="30" t="s">
        <v>184</v>
      </c>
      <c r="E137" s="31">
        <v>0</v>
      </c>
      <c r="F137" s="31">
        <v>0</v>
      </c>
      <c r="G137" s="31">
        <v>0</v>
      </c>
      <c r="H137" s="31">
        <v>0</v>
      </c>
      <c r="I137" s="31">
        <v>0</v>
      </c>
      <c r="J137" s="32">
        <v>0</v>
      </c>
    </row>
    <row r="138" spans="1:10" ht="17.25" customHeight="1">
      <c r="A138" s="27">
        <v>4</v>
      </c>
      <c r="B138" s="28">
        <v>5</v>
      </c>
      <c r="C138" s="28" t="s">
        <v>110</v>
      </c>
      <c r="D138" s="30" t="s">
        <v>185</v>
      </c>
      <c r="E138" s="31">
        <v>0</v>
      </c>
      <c r="F138" s="31">
        <v>0</v>
      </c>
      <c r="G138" s="31">
        <v>0</v>
      </c>
      <c r="H138" s="31">
        <v>0</v>
      </c>
      <c r="I138" s="31">
        <v>0</v>
      </c>
      <c r="J138" s="32">
        <v>0</v>
      </c>
    </row>
    <row r="139" spans="1:10" ht="17.25" customHeight="1">
      <c r="A139" s="27">
        <v>5</v>
      </c>
      <c r="B139" s="28" t="s">
        <v>110</v>
      </c>
      <c r="C139" s="28" t="s">
        <v>110</v>
      </c>
      <c r="D139" s="30" t="s">
        <v>187</v>
      </c>
      <c r="E139" s="31">
        <f aca="true" t="shared" si="13" ref="E139:J139">SUM(E140:E141)</f>
        <v>0</v>
      </c>
      <c r="F139" s="31">
        <f t="shared" si="13"/>
        <v>0</v>
      </c>
      <c r="G139" s="31">
        <f t="shared" si="13"/>
        <v>0</v>
      </c>
      <c r="H139" s="31">
        <f t="shared" si="13"/>
        <v>0</v>
      </c>
      <c r="I139" s="31">
        <f t="shared" si="13"/>
        <v>0</v>
      </c>
      <c r="J139" s="32">
        <f t="shared" si="13"/>
        <v>0</v>
      </c>
    </row>
    <row r="140" spans="1:10" ht="17.25" customHeight="1">
      <c r="A140" s="27">
        <v>5</v>
      </c>
      <c r="B140" s="28">
        <v>1</v>
      </c>
      <c r="C140" s="28" t="s">
        <v>110</v>
      </c>
      <c r="D140" s="30" t="s">
        <v>188</v>
      </c>
      <c r="E140" s="31">
        <v>0</v>
      </c>
      <c r="F140" s="31">
        <v>0</v>
      </c>
      <c r="G140" s="31">
        <v>0</v>
      </c>
      <c r="H140" s="31">
        <v>0</v>
      </c>
      <c r="I140" s="31">
        <v>0</v>
      </c>
      <c r="J140" s="32">
        <v>0</v>
      </c>
    </row>
    <row r="141" spans="1:10" ht="17.25" customHeight="1" thickBot="1">
      <c r="A141" s="33">
        <v>5</v>
      </c>
      <c r="B141" s="34">
        <v>2</v>
      </c>
      <c r="C141" s="34" t="s">
        <v>110</v>
      </c>
      <c r="D141" s="35" t="s">
        <v>189</v>
      </c>
      <c r="E141" s="36">
        <v>0</v>
      </c>
      <c r="F141" s="36">
        <v>0</v>
      </c>
      <c r="G141" s="36">
        <v>0</v>
      </c>
      <c r="H141" s="36">
        <v>0</v>
      </c>
      <c r="I141" s="36">
        <v>0</v>
      </c>
      <c r="J141" s="37">
        <v>0</v>
      </c>
    </row>
    <row r="143" spans="1:10" ht="16.5">
      <c r="A143" s="76" t="s">
        <v>90</v>
      </c>
      <c r="B143" s="76"/>
      <c r="C143" s="76"/>
      <c r="I143" s="77" t="s">
        <v>91</v>
      </c>
      <c r="J143" s="77"/>
    </row>
    <row r="144" spans="1:10" ht="16.5">
      <c r="A144" s="76" t="s">
        <v>92</v>
      </c>
      <c r="B144" s="76"/>
      <c r="C144" s="76"/>
      <c r="D144" s="78" t="s">
        <v>93</v>
      </c>
      <c r="E144" s="78"/>
      <c r="F144" s="78"/>
      <c r="G144" s="78"/>
      <c r="H144" s="78"/>
      <c r="I144" s="77" t="s">
        <v>94</v>
      </c>
      <c r="J144" s="77"/>
    </row>
    <row r="145" spans="5:10" ht="19.5">
      <c r="E145" s="79" t="s">
        <v>95</v>
      </c>
      <c r="F145" s="79"/>
      <c r="G145" s="79"/>
      <c r="H145" s="79"/>
      <c r="I145" s="80" t="s">
        <v>210</v>
      </c>
      <c r="J145" s="80"/>
    </row>
    <row r="146" spans="5:10" ht="17.25" thickBot="1">
      <c r="E146" s="71" t="s">
        <v>232</v>
      </c>
      <c r="F146" s="71"/>
      <c r="G146" s="71"/>
      <c r="H146" s="71"/>
      <c r="I146" s="72" t="s">
        <v>98</v>
      </c>
      <c r="J146" s="72"/>
    </row>
    <row r="147" spans="1:10" ht="18" customHeight="1">
      <c r="A147" s="73" t="s">
        <v>99</v>
      </c>
      <c r="B147" s="73"/>
      <c r="C147" s="73"/>
      <c r="D147" s="73"/>
      <c r="E147" s="74" t="s">
        <v>100</v>
      </c>
      <c r="F147" s="74"/>
      <c r="G147" s="74" t="s">
        <v>163</v>
      </c>
      <c r="H147" s="74"/>
      <c r="I147" s="75" t="s">
        <v>164</v>
      </c>
      <c r="J147" s="75"/>
    </row>
    <row r="148" spans="1:10" ht="16.5">
      <c r="A148" s="27" t="s">
        <v>103</v>
      </c>
      <c r="B148" s="28" t="s">
        <v>104</v>
      </c>
      <c r="C148" s="28" t="s">
        <v>105</v>
      </c>
      <c r="D148" s="28" t="s">
        <v>106</v>
      </c>
      <c r="E148" s="28" t="s">
        <v>107</v>
      </c>
      <c r="F148" s="28" t="s">
        <v>108</v>
      </c>
      <c r="G148" s="28" t="s">
        <v>107</v>
      </c>
      <c r="H148" s="28" t="s">
        <v>109</v>
      </c>
      <c r="I148" s="28" t="s">
        <v>107</v>
      </c>
      <c r="J148" s="29" t="s">
        <v>109</v>
      </c>
    </row>
    <row r="149" spans="1:10" ht="17.25" customHeight="1">
      <c r="A149" s="27">
        <v>8</v>
      </c>
      <c r="B149" s="28" t="s">
        <v>110</v>
      </c>
      <c r="C149" s="28" t="s">
        <v>110</v>
      </c>
      <c r="D149" s="30" t="s">
        <v>198</v>
      </c>
      <c r="E149" s="31">
        <v>0</v>
      </c>
      <c r="F149" s="31">
        <v>0</v>
      </c>
      <c r="G149" s="31">
        <v>0</v>
      </c>
      <c r="H149" s="31">
        <v>0</v>
      </c>
      <c r="I149" s="31">
        <v>0</v>
      </c>
      <c r="J149" s="32">
        <v>0</v>
      </c>
    </row>
    <row r="150" spans="1:10" ht="17.25" customHeight="1">
      <c r="A150" s="27" t="s">
        <v>110</v>
      </c>
      <c r="B150" s="28" t="s">
        <v>110</v>
      </c>
      <c r="C150" s="28" t="s">
        <v>110</v>
      </c>
      <c r="D150" s="30" t="s">
        <v>211</v>
      </c>
      <c r="E150" s="31">
        <f aca="true" t="shared" si="14" ref="E150:J150">E118+E71</f>
        <v>8714688</v>
      </c>
      <c r="F150" s="31">
        <f t="shared" si="14"/>
        <v>32980233</v>
      </c>
      <c r="G150" s="31">
        <f t="shared" si="14"/>
        <v>8203689</v>
      </c>
      <c r="H150" s="31">
        <f t="shared" si="14"/>
        <v>29800909</v>
      </c>
      <c r="I150" s="31">
        <f t="shared" si="14"/>
        <v>510999</v>
      </c>
      <c r="J150" s="32">
        <f t="shared" si="14"/>
        <v>3179324</v>
      </c>
    </row>
    <row r="151" spans="1:10" ht="17.25" customHeight="1">
      <c r="A151" s="27" t="s">
        <v>110</v>
      </c>
      <c r="B151" s="28" t="s">
        <v>110</v>
      </c>
      <c r="C151" s="28" t="s">
        <v>110</v>
      </c>
      <c r="D151" s="30" t="s">
        <v>212</v>
      </c>
      <c r="E151" s="31">
        <v>0</v>
      </c>
      <c r="F151" s="31">
        <v>0</v>
      </c>
      <c r="G151" s="31">
        <v>0</v>
      </c>
      <c r="H151" s="31">
        <v>0</v>
      </c>
      <c r="I151" s="31">
        <v>0</v>
      </c>
      <c r="J151" s="32">
        <v>0</v>
      </c>
    </row>
    <row r="152" spans="1:10" ht="17.25" customHeight="1">
      <c r="A152" s="27" t="s">
        <v>110</v>
      </c>
      <c r="B152" s="28" t="s">
        <v>110</v>
      </c>
      <c r="C152" s="28" t="s">
        <v>110</v>
      </c>
      <c r="D152" s="30" t="s">
        <v>213</v>
      </c>
      <c r="E152" s="31">
        <v>33662</v>
      </c>
      <c r="F152" s="31">
        <v>123662</v>
      </c>
      <c r="G152" s="31">
        <v>33662</v>
      </c>
      <c r="H152" s="31">
        <v>123662</v>
      </c>
      <c r="I152" s="31">
        <v>0</v>
      </c>
      <c r="J152" s="32">
        <v>0</v>
      </c>
    </row>
    <row r="153" spans="1:10" ht="17.25" customHeight="1">
      <c r="A153" s="27" t="s">
        <v>110</v>
      </c>
      <c r="B153" s="28" t="s">
        <v>110</v>
      </c>
      <c r="C153" s="28" t="s">
        <v>110</v>
      </c>
      <c r="D153" s="30" t="s">
        <v>214</v>
      </c>
      <c r="E153" s="31">
        <v>0</v>
      </c>
      <c r="F153" s="31">
        <v>0</v>
      </c>
      <c r="G153" s="31">
        <v>0</v>
      </c>
      <c r="H153" s="31">
        <v>0</v>
      </c>
      <c r="I153" s="31">
        <v>0</v>
      </c>
      <c r="J153" s="32">
        <v>0</v>
      </c>
    </row>
    <row r="154" spans="1:10" ht="17.25" customHeight="1">
      <c r="A154" s="27" t="s">
        <v>110</v>
      </c>
      <c r="B154" s="28" t="s">
        <v>110</v>
      </c>
      <c r="C154" s="28" t="s">
        <v>110</v>
      </c>
      <c r="D154" s="30" t="s">
        <v>215</v>
      </c>
      <c r="E154" s="31">
        <v>0</v>
      </c>
      <c r="F154" s="31">
        <v>0</v>
      </c>
      <c r="G154" s="31">
        <v>0</v>
      </c>
      <c r="H154" s="31">
        <v>0</v>
      </c>
      <c r="I154" s="31">
        <v>0</v>
      </c>
      <c r="J154" s="32">
        <v>0</v>
      </c>
    </row>
    <row r="155" spans="1:10" ht="17.25" customHeight="1">
      <c r="A155" s="27" t="s">
        <v>110</v>
      </c>
      <c r="B155" s="28" t="s">
        <v>110</v>
      </c>
      <c r="C155" s="28" t="s">
        <v>110</v>
      </c>
      <c r="D155" s="30" t="s">
        <v>216</v>
      </c>
      <c r="E155" s="31">
        <v>50000</v>
      </c>
      <c r="F155" s="31">
        <v>50000</v>
      </c>
      <c r="G155" s="31">
        <v>50000</v>
      </c>
      <c r="H155" s="31">
        <v>50000</v>
      </c>
      <c r="I155" s="31">
        <v>0</v>
      </c>
      <c r="J155" s="32">
        <v>0</v>
      </c>
    </row>
    <row r="156" spans="1:10" ht="17.25" customHeight="1">
      <c r="A156" s="27" t="s">
        <v>110</v>
      </c>
      <c r="B156" s="28" t="s">
        <v>110</v>
      </c>
      <c r="C156" s="28" t="s">
        <v>110</v>
      </c>
      <c r="D156" s="30" t="s">
        <v>217</v>
      </c>
      <c r="E156" s="31">
        <v>0</v>
      </c>
      <c r="F156" s="31">
        <v>0</v>
      </c>
      <c r="G156" s="31">
        <v>0</v>
      </c>
      <c r="H156" s="31">
        <v>0</v>
      </c>
      <c r="I156" s="31">
        <v>0</v>
      </c>
      <c r="J156" s="32">
        <v>0</v>
      </c>
    </row>
    <row r="157" spans="1:10" ht="17.25" customHeight="1">
      <c r="A157" s="27">
        <v>30</v>
      </c>
      <c r="B157" s="28" t="s">
        <v>110</v>
      </c>
      <c r="C157" s="28" t="s">
        <v>110</v>
      </c>
      <c r="D157" s="30" t="s">
        <v>218</v>
      </c>
      <c r="E157" s="31">
        <v>0</v>
      </c>
      <c r="F157" s="31">
        <v>0</v>
      </c>
      <c r="G157" s="31">
        <v>0</v>
      </c>
      <c r="H157" s="31">
        <v>0</v>
      </c>
      <c r="I157" s="31">
        <v>0</v>
      </c>
      <c r="J157" s="32">
        <v>0</v>
      </c>
    </row>
    <row r="158" spans="1:10" ht="17.25" customHeight="1">
      <c r="A158" s="27">
        <v>30</v>
      </c>
      <c r="B158" s="28">
        <v>1</v>
      </c>
      <c r="C158" s="28" t="s">
        <v>110</v>
      </c>
      <c r="D158" s="30" t="s">
        <v>219</v>
      </c>
      <c r="E158" s="31">
        <v>0</v>
      </c>
      <c r="F158" s="31">
        <v>0</v>
      </c>
      <c r="G158" s="31">
        <v>0</v>
      </c>
      <c r="H158" s="31">
        <v>0</v>
      </c>
      <c r="I158" s="31">
        <v>0</v>
      </c>
      <c r="J158" s="32">
        <v>0</v>
      </c>
    </row>
    <row r="159" spans="1:10" ht="17.25" customHeight="1">
      <c r="A159" s="27"/>
      <c r="B159" s="28"/>
      <c r="C159" s="28"/>
      <c r="D159" s="30"/>
      <c r="E159" s="31"/>
      <c r="F159" s="31"/>
      <c r="G159" s="31"/>
      <c r="H159" s="31"/>
      <c r="I159" s="31"/>
      <c r="J159" s="32"/>
    </row>
    <row r="160" spans="1:10" ht="17.25" customHeight="1">
      <c r="A160" s="27"/>
      <c r="B160" s="28"/>
      <c r="C160" s="28"/>
      <c r="D160" s="30"/>
      <c r="E160" s="31"/>
      <c r="F160" s="31"/>
      <c r="G160" s="31"/>
      <c r="H160" s="31"/>
      <c r="I160" s="31"/>
      <c r="J160" s="32"/>
    </row>
    <row r="161" spans="1:10" ht="17.25" customHeight="1">
      <c r="A161" s="27"/>
      <c r="B161" s="28"/>
      <c r="C161" s="28"/>
      <c r="D161" s="30"/>
      <c r="E161" s="31"/>
      <c r="F161" s="31"/>
      <c r="G161" s="31"/>
      <c r="H161" s="31"/>
      <c r="I161" s="31"/>
      <c r="J161" s="32"/>
    </row>
    <row r="162" spans="1:10" ht="17.25" customHeight="1">
      <c r="A162" s="27"/>
      <c r="B162" s="28"/>
      <c r="C162" s="28"/>
      <c r="D162" s="30"/>
      <c r="E162" s="31"/>
      <c r="F162" s="31"/>
      <c r="G162" s="31"/>
      <c r="H162" s="31"/>
      <c r="I162" s="31"/>
      <c r="J162" s="32"/>
    </row>
    <row r="163" spans="1:10" ht="17.25" customHeight="1">
      <c r="A163" s="27"/>
      <c r="B163" s="28"/>
      <c r="C163" s="28"/>
      <c r="D163" s="30"/>
      <c r="E163" s="31"/>
      <c r="F163" s="31"/>
      <c r="G163" s="31"/>
      <c r="H163" s="31"/>
      <c r="I163" s="31"/>
      <c r="J163" s="32"/>
    </row>
    <row r="164" spans="1:10" ht="17.25" customHeight="1">
      <c r="A164" s="27"/>
      <c r="B164" s="28"/>
      <c r="C164" s="28"/>
      <c r="D164" s="30"/>
      <c r="E164" s="31"/>
      <c r="F164" s="31"/>
      <c r="G164" s="31"/>
      <c r="H164" s="31"/>
      <c r="I164" s="31"/>
      <c r="J164" s="32"/>
    </row>
    <row r="165" spans="1:10" ht="17.25" customHeight="1">
      <c r="A165" s="27" t="s">
        <v>110</v>
      </c>
      <c r="B165" s="28" t="s">
        <v>110</v>
      </c>
      <c r="C165" s="28" t="s">
        <v>110</v>
      </c>
      <c r="D165" s="30" t="s">
        <v>220</v>
      </c>
      <c r="E165" s="31">
        <f>E150+E157+E152+E153+E154+E155+E156+E151</f>
        <v>8798350</v>
      </c>
      <c r="F165" s="31">
        <f>F150+F157+F152+F153+F154+F155+F156+F151</f>
        <v>33153895</v>
      </c>
      <c r="G165" s="31"/>
      <c r="H165" s="31"/>
      <c r="I165" s="31"/>
      <c r="J165" s="32"/>
    </row>
    <row r="166" spans="1:10" ht="17.25" customHeight="1">
      <c r="A166" s="27" t="s">
        <v>110</v>
      </c>
      <c r="B166" s="28" t="s">
        <v>110</v>
      </c>
      <c r="C166" s="28" t="s">
        <v>110</v>
      </c>
      <c r="D166" s="30" t="s">
        <v>221</v>
      </c>
      <c r="E166" s="31">
        <v>154454961</v>
      </c>
      <c r="F166" s="31">
        <v>154454961</v>
      </c>
      <c r="G166" s="31"/>
      <c r="H166" s="31"/>
      <c r="I166" s="31"/>
      <c r="J166" s="32"/>
    </row>
    <row r="167" spans="1:10" ht="17.25" customHeight="1">
      <c r="A167" s="27" t="s">
        <v>110</v>
      </c>
      <c r="B167" s="28" t="s">
        <v>110</v>
      </c>
      <c r="C167" s="28" t="s">
        <v>110</v>
      </c>
      <c r="D167" s="30" t="s">
        <v>222</v>
      </c>
      <c r="E167" s="31">
        <f>E165+E166</f>
        <v>163253311</v>
      </c>
      <c r="F167" s="31">
        <f>F165+F166</f>
        <v>187608856</v>
      </c>
      <c r="G167" s="31"/>
      <c r="H167" s="31"/>
      <c r="I167" s="31"/>
      <c r="J167" s="32"/>
    </row>
    <row r="168" spans="1:10" ht="17.25" customHeight="1">
      <c r="A168" s="27" t="s">
        <v>110</v>
      </c>
      <c r="B168" s="28" t="s">
        <v>110</v>
      </c>
      <c r="C168" s="28" t="s">
        <v>110</v>
      </c>
      <c r="D168" s="30" t="s">
        <v>223</v>
      </c>
      <c r="E168" s="31">
        <v>1686251</v>
      </c>
      <c r="F168" s="31">
        <v>0</v>
      </c>
      <c r="G168" s="31"/>
      <c r="H168" s="31"/>
      <c r="I168" s="31"/>
      <c r="J168" s="32"/>
    </row>
    <row r="169" spans="1:10" ht="17.25" customHeight="1">
      <c r="A169" s="27" t="s">
        <v>110</v>
      </c>
      <c r="B169" s="28" t="s">
        <v>110</v>
      </c>
      <c r="C169" s="28" t="s">
        <v>110</v>
      </c>
      <c r="D169" s="30" t="s">
        <v>224</v>
      </c>
      <c r="E169" s="31">
        <v>156141212</v>
      </c>
      <c r="F169" s="31">
        <v>0</v>
      </c>
      <c r="G169" s="31"/>
      <c r="H169" s="31"/>
      <c r="I169" s="31"/>
      <c r="J169" s="32"/>
    </row>
    <row r="170" spans="1:10" ht="17.25" customHeight="1">
      <c r="A170" s="27" t="s">
        <v>110</v>
      </c>
      <c r="B170" s="28" t="s">
        <v>110</v>
      </c>
      <c r="C170" s="28" t="s">
        <v>110</v>
      </c>
      <c r="D170" s="30" t="s">
        <v>159</v>
      </c>
      <c r="E170" s="31">
        <v>196769000</v>
      </c>
      <c r="F170" s="31">
        <v>0</v>
      </c>
      <c r="G170" s="31"/>
      <c r="H170" s="31"/>
      <c r="I170" s="31"/>
      <c r="J170" s="32"/>
    </row>
    <row r="171" spans="1:10" ht="17.25" customHeight="1">
      <c r="A171" s="27" t="s">
        <v>110</v>
      </c>
      <c r="B171" s="28" t="s">
        <v>110</v>
      </c>
      <c r="C171" s="28" t="s">
        <v>110</v>
      </c>
      <c r="D171" s="30" t="s">
        <v>160</v>
      </c>
      <c r="E171" s="41">
        <v>11193970</v>
      </c>
      <c r="F171" s="31">
        <v>0</v>
      </c>
      <c r="G171" s="31"/>
      <c r="H171" s="31"/>
      <c r="I171" s="31"/>
      <c r="J171" s="32"/>
    </row>
    <row r="172" spans="1:10" ht="17.25" customHeight="1" thickBot="1">
      <c r="A172" s="33" t="s">
        <v>110</v>
      </c>
      <c r="B172" s="34" t="s">
        <v>110</v>
      </c>
      <c r="C172" s="34" t="s">
        <v>110</v>
      </c>
      <c r="D172" s="35" t="s">
        <v>161</v>
      </c>
      <c r="E172" s="42">
        <v>49360736</v>
      </c>
      <c r="F172" s="36">
        <v>0</v>
      </c>
      <c r="G172" s="36"/>
      <c r="H172" s="36"/>
      <c r="I172" s="36"/>
      <c r="J172" s="37"/>
    </row>
    <row r="173" ht="16.5">
      <c r="A173" s="38" t="s">
        <v>225</v>
      </c>
    </row>
    <row r="174" spans="1:9" ht="16.5">
      <c r="A174" s="38" t="s">
        <v>226</v>
      </c>
      <c r="I174" t="s">
        <v>227</v>
      </c>
    </row>
    <row r="175" ht="16.5">
      <c r="A175" s="39" t="s">
        <v>228</v>
      </c>
    </row>
    <row r="176" ht="16.5">
      <c r="A176" s="39"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s>
  <sheetData>
    <row r="1" spans="1:10" ht="16.5">
      <c r="A1" s="85" t="s">
        <v>90</v>
      </c>
      <c r="B1" s="85"/>
      <c r="C1" s="85"/>
      <c r="I1" s="86" t="s">
        <v>91</v>
      </c>
      <c r="J1" s="87"/>
    </row>
    <row r="2" spans="1:10" ht="16.5">
      <c r="A2" s="88" t="s">
        <v>92</v>
      </c>
      <c r="B2" s="88"/>
      <c r="C2" s="88"/>
      <c r="D2" s="89" t="s">
        <v>93</v>
      </c>
      <c r="E2" s="89"/>
      <c r="F2" s="89"/>
      <c r="G2" s="89"/>
      <c r="H2" s="89"/>
      <c r="I2" s="90" t="s">
        <v>94</v>
      </c>
      <c r="J2" s="91"/>
    </row>
    <row r="3" spans="5:10" ht="19.5">
      <c r="E3" s="92" t="s">
        <v>95</v>
      </c>
      <c r="F3" s="93"/>
      <c r="G3" s="93"/>
      <c r="H3" s="93"/>
      <c r="I3" s="94" t="s">
        <v>96</v>
      </c>
      <c r="J3" s="94"/>
    </row>
    <row r="4" spans="5:10" ht="17.25" thickBot="1">
      <c r="E4" s="71" t="s">
        <v>233</v>
      </c>
      <c r="F4" s="71"/>
      <c r="G4" s="71"/>
      <c r="H4" s="71"/>
      <c r="I4" s="72" t="s">
        <v>98</v>
      </c>
      <c r="J4" s="72"/>
    </row>
    <row r="5" spans="1:10" ht="18" customHeight="1">
      <c r="A5" s="82" t="s">
        <v>99</v>
      </c>
      <c r="B5" s="83"/>
      <c r="C5" s="83"/>
      <c r="D5" s="83"/>
      <c r="E5" s="83" t="s">
        <v>100</v>
      </c>
      <c r="F5" s="83"/>
      <c r="G5" s="83" t="s">
        <v>101</v>
      </c>
      <c r="H5" s="83"/>
      <c r="I5" s="83" t="s">
        <v>102</v>
      </c>
      <c r="J5" s="84"/>
    </row>
    <row r="6" spans="1:10" ht="16.5">
      <c r="A6" s="43" t="s">
        <v>103</v>
      </c>
      <c r="B6" s="44" t="s">
        <v>104</v>
      </c>
      <c r="C6" s="44" t="s">
        <v>105</v>
      </c>
      <c r="D6" s="44" t="s">
        <v>106</v>
      </c>
      <c r="E6" s="44" t="s">
        <v>107</v>
      </c>
      <c r="F6" s="44" t="s">
        <v>108</v>
      </c>
      <c r="G6" s="44" t="s">
        <v>107</v>
      </c>
      <c r="H6" s="44" t="s">
        <v>109</v>
      </c>
      <c r="I6" s="44" t="s">
        <v>107</v>
      </c>
      <c r="J6" s="45" t="s">
        <v>109</v>
      </c>
    </row>
    <row r="7" spans="1:10" ht="17.25" customHeight="1">
      <c r="A7" s="46" t="s">
        <v>110</v>
      </c>
      <c r="B7" s="47" t="s">
        <v>110</v>
      </c>
      <c r="C7" s="47" t="s">
        <v>110</v>
      </c>
      <c r="D7" s="48" t="s">
        <v>111</v>
      </c>
      <c r="E7" s="49">
        <f aca="true" t="shared" si="0" ref="E7:J7">E8+E18+E19+E20+E21+E22+E25+E36+E39+E40+E41</f>
        <v>13359251</v>
      </c>
      <c r="F7" s="49">
        <f t="shared" si="0"/>
        <v>55458076</v>
      </c>
      <c r="G7" s="49">
        <f t="shared" si="0"/>
        <v>8837361</v>
      </c>
      <c r="H7" s="49">
        <f t="shared" si="0"/>
        <v>46531876</v>
      </c>
      <c r="I7" s="49">
        <f t="shared" si="0"/>
        <v>4251890</v>
      </c>
      <c r="J7" s="50">
        <f t="shared" si="0"/>
        <v>8926200</v>
      </c>
    </row>
    <row r="8" spans="1:10" ht="17.25" customHeight="1">
      <c r="A8" s="46">
        <v>1</v>
      </c>
      <c r="B8" s="47" t="s">
        <v>110</v>
      </c>
      <c r="C8" s="47" t="s">
        <v>110</v>
      </c>
      <c r="D8" s="48" t="s">
        <v>112</v>
      </c>
      <c r="E8" s="49">
        <f>E9+E10+E11+E12+E13+E16+E17</f>
        <v>8431663</v>
      </c>
      <c r="F8" s="49">
        <f>F9+F10+F11+F12+F13+F16+F17</f>
        <v>33101117</v>
      </c>
      <c r="G8" s="49">
        <f>G9+G10+G11+G12+G13+G16+G17</f>
        <v>8431663</v>
      </c>
      <c r="H8" s="49">
        <f>H9+H10+H11+H12+H13+H16+H17</f>
        <v>33101117</v>
      </c>
      <c r="I8" s="49">
        <v>0</v>
      </c>
      <c r="J8" s="51">
        <v>0</v>
      </c>
    </row>
    <row r="9" spans="1:10" ht="17.25" customHeight="1">
      <c r="A9" s="46">
        <v>1</v>
      </c>
      <c r="B9" s="47">
        <v>1</v>
      </c>
      <c r="C9" s="47" t="s">
        <v>110</v>
      </c>
      <c r="D9" s="48" t="s">
        <v>113</v>
      </c>
      <c r="E9" s="49">
        <v>7503</v>
      </c>
      <c r="F9" s="49">
        <v>35854</v>
      </c>
      <c r="G9" s="49">
        <v>7503</v>
      </c>
      <c r="H9" s="49">
        <v>35854</v>
      </c>
      <c r="I9" s="49">
        <v>0</v>
      </c>
      <c r="J9" s="51">
        <v>0</v>
      </c>
    </row>
    <row r="10" spans="1:10" ht="17.25" customHeight="1">
      <c r="A10" s="46">
        <v>1</v>
      </c>
      <c r="B10" s="47">
        <v>2</v>
      </c>
      <c r="C10" s="47" t="s">
        <v>110</v>
      </c>
      <c r="D10" s="48" t="s">
        <v>114</v>
      </c>
      <c r="E10" s="49">
        <v>139368</v>
      </c>
      <c r="F10" s="49">
        <v>171550</v>
      </c>
      <c r="G10" s="49">
        <v>139368</v>
      </c>
      <c r="H10" s="49">
        <v>171550</v>
      </c>
      <c r="I10" s="49">
        <v>0</v>
      </c>
      <c r="J10" s="51">
        <v>0</v>
      </c>
    </row>
    <row r="11" spans="1:10" ht="17.25" customHeight="1">
      <c r="A11" s="46">
        <v>1</v>
      </c>
      <c r="B11" s="47">
        <v>4</v>
      </c>
      <c r="C11" s="47" t="s">
        <v>110</v>
      </c>
      <c r="D11" s="48" t="s">
        <v>115</v>
      </c>
      <c r="E11" s="49">
        <v>19873</v>
      </c>
      <c r="F11" s="49">
        <v>51727</v>
      </c>
      <c r="G11" s="49">
        <v>19873</v>
      </c>
      <c r="H11" s="49">
        <v>51727</v>
      </c>
      <c r="I11" s="49">
        <v>0</v>
      </c>
      <c r="J11" s="51">
        <v>0</v>
      </c>
    </row>
    <row r="12" spans="1:10" ht="17.25" customHeight="1">
      <c r="A12" s="46">
        <v>1</v>
      </c>
      <c r="B12" s="47">
        <v>5</v>
      </c>
      <c r="C12" s="47" t="s">
        <v>110</v>
      </c>
      <c r="D12" s="48" t="s">
        <v>116</v>
      </c>
      <c r="E12" s="49">
        <v>0</v>
      </c>
      <c r="F12" s="49">
        <v>235152</v>
      </c>
      <c r="G12" s="49">
        <v>0</v>
      </c>
      <c r="H12" s="49">
        <v>235152</v>
      </c>
      <c r="I12" s="49">
        <v>0</v>
      </c>
      <c r="J12" s="51">
        <v>0</v>
      </c>
    </row>
    <row r="13" spans="1:10" ht="17.25" customHeight="1">
      <c r="A13" s="46">
        <v>1</v>
      </c>
      <c r="B13" s="47">
        <v>6</v>
      </c>
      <c r="C13" s="47" t="s">
        <v>110</v>
      </c>
      <c r="D13" s="48" t="s">
        <v>117</v>
      </c>
      <c r="E13" s="49">
        <f>SUM(E14:E15)</f>
        <v>17919</v>
      </c>
      <c r="F13" s="49">
        <f>SUM(F14:F15)</f>
        <v>96054</v>
      </c>
      <c r="G13" s="49">
        <f>SUM(G14:G15)</f>
        <v>17919</v>
      </c>
      <c r="H13" s="49">
        <f>SUM(H14:H15)</f>
        <v>96054</v>
      </c>
      <c r="I13" s="49">
        <v>0</v>
      </c>
      <c r="J13" s="51">
        <v>0</v>
      </c>
    </row>
    <row r="14" spans="1:10" ht="17.25" customHeight="1">
      <c r="A14" s="46">
        <v>1</v>
      </c>
      <c r="B14" s="47">
        <v>6</v>
      </c>
      <c r="C14" s="47">
        <v>1</v>
      </c>
      <c r="D14" s="48" t="s">
        <v>118</v>
      </c>
      <c r="E14" s="49">
        <v>0</v>
      </c>
      <c r="F14" s="49">
        <v>0</v>
      </c>
      <c r="G14" s="49">
        <v>0</v>
      </c>
      <c r="H14" s="49">
        <v>0</v>
      </c>
      <c r="I14" s="49">
        <v>0</v>
      </c>
      <c r="J14" s="51">
        <v>0</v>
      </c>
    </row>
    <row r="15" spans="1:10" ht="17.25" customHeight="1">
      <c r="A15" s="46">
        <v>1</v>
      </c>
      <c r="B15" s="47">
        <v>6</v>
      </c>
      <c r="C15" s="47">
        <v>2</v>
      </c>
      <c r="D15" s="48" t="s">
        <v>119</v>
      </c>
      <c r="E15" s="49">
        <v>17919</v>
      </c>
      <c r="F15" s="49">
        <v>96054</v>
      </c>
      <c r="G15" s="49">
        <v>17919</v>
      </c>
      <c r="H15" s="49">
        <v>96054</v>
      </c>
      <c r="I15" s="49">
        <v>0</v>
      </c>
      <c r="J15" s="51">
        <v>0</v>
      </c>
    </row>
    <row r="16" spans="1:10" ht="17.25" customHeight="1">
      <c r="A16" s="46">
        <v>1</v>
      </c>
      <c r="B16" s="47">
        <v>7</v>
      </c>
      <c r="C16" s="47" t="s">
        <v>110</v>
      </c>
      <c r="D16" s="48" t="s">
        <v>120</v>
      </c>
      <c r="E16" s="49">
        <v>8247000</v>
      </c>
      <c r="F16" s="49">
        <v>32510780</v>
      </c>
      <c r="G16" s="49">
        <v>8247000</v>
      </c>
      <c r="H16" s="49">
        <v>32510780</v>
      </c>
      <c r="I16" s="49">
        <v>0</v>
      </c>
      <c r="J16" s="51">
        <v>0</v>
      </c>
    </row>
    <row r="17" spans="1:10" ht="17.25" customHeight="1">
      <c r="A17" s="46">
        <v>1</v>
      </c>
      <c r="B17" s="47">
        <v>8</v>
      </c>
      <c r="C17" s="47" t="s">
        <v>110</v>
      </c>
      <c r="D17" s="48" t="s">
        <v>121</v>
      </c>
      <c r="E17" s="49">
        <v>0</v>
      </c>
      <c r="F17" s="49">
        <v>0</v>
      </c>
      <c r="G17" s="49">
        <v>0</v>
      </c>
      <c r="H17" s="49">
        <v>0</v>
      </c>
      <c r="I17" s="49">
        <v>0</v>
      </c>
      <c r="J17" s="51">
        <v>0</v>
      </c>
    </row>
    <row r="18" spans="1:10" ht="17.25" customHeight="1">
      <c r="A18" s="46">
        <v>2</v>
      </c>
      <c r="B18" s="47" t="s">
        <v>110</v>
      </c>
      <c r="C18" s="47" t="s">
        <v>110</v>
      </c>
      <c r="D18" s="48" t="s">
        <v>122</v>
      </c>
      <c r="E18" s="49">
        <v>0</v>
      </c>
      <c r="F18" s="49">
        <v>0</v>
      </c>
      <c r="G18" s="49">
        <v>0</v>
      </c>
      <c r="H18" s="49">
        <v>0</v>
      </c>
      <c r="I18" s="49">
        <v>0</v>
      </c>
      <c r="J18" s="51">
        <v>0</v>
      </c>
    </row>
    <row r="19" spans="1:10" ht="17.25" customHeight="1">
      <c r="A19" s="46">
        <v>3</v>
      </c>
      <c r="B19" s="47" t="s">
        <v>110</v>
      </c>
      <c r="C19" s="47" t="s">
        <v>110</v>
      </c>
      <c r="D19" s="48" t="s">
        <v>123</v>
      </c>
      <c r="E19" s="49">
        <v>640</v>
      </c>
      <c r="F19" s="49">
        <v>42695</v>
      </c>
      <c r="G19" s="49">
        <v>640</v>
      </c>
      <c r="H19" s="49">
        <v>42695</v>
      </c>
      <c r="I19" s="49">
        <v>0</v>
      </c>
      <c r="J19" s="51">
        <v>0</v>
      </c>
    </row>
    <row r="20" spans="1:10" ht="17.25" customHeight="1">
      <c r="A20" s="46">
        <v>4</v>
      </c>
      <c r="B20" s="47" t="s">
        <v>110</v>
      </c>
      <c r="C20" s="47" t="s">
        <v>110</v>
      </c>
      <c r="D20" s="48" t="s">
        <v>124</v>
      </c>
      <c r="E20" s="49">
        <v>501456</v>
      </c>
      <c r="F20" s="49">
        <v>1036576</v>
      </c>
      <c r="G20" s="49">
        <v>501456</v>
      </c>
      <c r="H20" s="49">
        <v>1036576</v>
      </c>
      <c r="I20" s="49">
        <v>0</v>
      </c>
      <c r="J20" s="51">
        <v>0</v>
      </c>
    </row>
    <row r="21" spans="1:10" ht="17.25" customHeight="1">
      <c r="A21" s="46">
        <v>5</v>
      </c>
      <c r="B21" s="47" t="s">
        <v>110</v>
      </c>
      <c r="C21" s="47" t="s">
        <v>110</v>
      </c>
      <c r="D21" s="48" t="s">
        <v>125</v>
      </c>
      <c r="E21" s="49">
        <v>0</v>
      </c>
      <c r="F21" s="49">
        <v>0</v>
      </c>
      <c r="G21" s="49">
        <v>0</v>
      </c>
      <c r="H21" s="49">
        <v>0</v>
      </c>
      <c r="I21" s="49">
        <v>0</v>
      </c>
      <c r="J21" s="51">
        <v>0</v>
      </c>
    </row>
    <row r="22" spans="1:10" ht="17.25" customHeight="1">
      <c r="A22" s="46">
        <v>6</v>
      </c>
      <c r="B22" s="47" t="s">
        <v>110</v>
      </c>
      <c r="C22" s="47" t="s">
        <v>110</v>
      </c>
      <c r="D22" s="48" t="s">
        <v>126</v>
      </c>
      <c r="E22" s="49">
        <f>SUM(E23:E24)</f>
        <v>34460</v>
      </c>
      <c r="F22" s="49">
        <f>SUM(F23:F24)</f>
        <v>193205</v>
      </c>
      <c r="G22" s="49">
        <f>SUM(G23:G24)</f>
        <v>34460</v>
      </c>
      <c r="H22" s="49">
        <f>SUM(H23:H24)</f>
        <v>193205</v>
      </c>
      <c r="I22" s="49">
        <v>0</v>
      </c>
      <c r="J22" s="51">
        <v>0</v>
      </c>
    </row>
    <row r="23" spans="1:10" ht="17.25" customHeight="1">
      <c r="A23" s="46">
        <v>6</v>
      </c>
      <c r="B23" s="47">
        <v>1</v>
      </c>
      <c r="C23" s="47" t="s">
        <v>110</v>
      </c>
      <c r="D23" s="48" t="s">
        <v>127</v>
      </c>
      <c r="E23" s="49">
        <v>34460</v>
      </c>
      <c r="F23" s="49">
        <v>193205</v>
      </c>
      <c r="G23" s="49">
        <v>34460</v>
      </c>
      <c r="H23" s="49">
        <v>193205</v>
      </c>
      <c r="I23" s="49">
        <v>0</v>
      </c>
      <c r="J23" s="51">
        <v>0</v>
      </c>
    </row>
    <row r="24" spans="1:10" ht="17.25" customHeight="1">
      <c r="A24" s="46">
        <v>6</v>
      </c>
      <c r="B24" s="47">
        <v>5</v>
      </c>
      <c r="C24" s="47" t="s">
        <v>110</v>
      </c>
      <c r="D24" s="48" t="s">
        <v>128</v>
      </c>
      <c r="E24" s="49">
        <v>0</v>
      </c>
      <c r="F24" s="49">
        <v>0</v>
      </c>
      <c r="G24" s="49">
        <v>0</v>
      </c>
      <c r="H24" s="49">
        <v>0</v>
      </c>
      <c r="I24" s="49">
        <v>0</v>
      </c>
      <c r="J24" s="51">
        <v>0</v>
      </c>
    </row>
    <row r="25" spans="1:10" ht="17.25" customHeight="1">
      <c r="A25" s="46">
        <v>7</v>
      </c>
      <c r="B25" s="47" t="s">
        <v>110</v>
      </c>
      <c r="C25" s="47" t="s">
        <v>110</v>
      </c>
      <c r="D25" s="48" t="s">
        <v>129</v>
      </c>
      <c r="E25" s="49">
        <v>0</v>
      </c>
      <c r="F25" s="49">
        <v>0</v>
      </c>
      <c r="G25" s="49">
        <v>0</v>
      </c>
      <c r="H25" s="49">
        <v>0</v>
      </c>
      <c r="I25" s="49">
        <v>0</v>
      </c>
      <c r="J25" s="51">
        <v>0</v>
      </c>
    </row>
    <row r="26" spans="1:10" ht="17.25" customHeight="1">
      <c r="A26" s="46">
        <v>7</v>
      </c>
      <c r="B26" s="47">
        <v>1</v>
      </c>
      <c r="C26" s="47" t="s">
        <v>110</v>
      </c>
      <c r="D26" s="48" t="s">
        <v>130</v>
      </c>
      <c r="E26" s="49">
        <v>0</v>
      </c>
      <c r="F26" s="49">
        <v>0</v>
      </c>
      <c r="G26" s="49">
        <v>0</v>
      </c>
      <c r="H26" s="49">
        <v>0</v>
      </c>
      <c r="I26" s="49">
        <v>0</v>
      </c>
      <c r="J26" s="51">
        <v>0</v>
      </c>
    </row>
    <row r="27" spans="1:10" ht="17.25" customHeight="1">
      <c r="A27" s="46">
        <v>7</v>
      </c>
      <c r="B27" s="47">
        <v>2</v>
      </c>
      <c r="C27" s="47" t="s">
        <v>110</v>
      </c>
      <c r="D27" s="48" t="s">
        <v>131</v>
      </c>
      <c r="E27" s="49">
        <v>0</v>
      </c>
      <c r="F27" s="49">
        <v>0</v>
      </c>
      <c r="G27" s="49">
        <v>0</v>
      </c>
      <c r="H27" s="49">
        <v>0</v>
      </c>
      <c r="I27" s="49">
        <v>0</v>
      </c>
      <c r="J27" s="51">
        <v>0</v>
      </c>
    </row>
    <row r="28" spans="1:10" ht="17.25" customHeight="1" thickBot="1">
      <c r="A28" s="52">
        <v>7</v>
      </c>
      <c r="B28" s="53">
        <v>3</v>
      </c>
      <c r="C28" s="53" t="s">
        <v>110</v>
      </c>
      <c r="D28" s="54" t="s">
        <v>132</v>
      </c>
      <c r="E28" s="55">
        <v>0</v>
      </c>
      <c r="F28" s="55">
        <v>0</v>
      </c>
      <c r="G28" s="55">
        <v>0</v>
      </c>
      <c r="H28" s="55">
        <v>0</v>
      </c>
      <c r="I28" s="55">
        <v>0</v>
      </c>
      <c r="J28" s="56">
        <v>0</v>
      </c>
    </row>
    <row r="30" spans="1:10" ht="16.5">
      <c r="A30" s="85" t="s">
        <v>90</v>
      </c>
      <c r="B30" s="85"/>
      <c r="C30" s="85"/>
      <c r="I30" s="86" t="s">
        <v>91</v>
      </c>
      <c r="J30" s="87"/>
    </row>
    <row r="31" spans="1:10" ht="16.5">
      <c r="A31" s="88" t="s">
        <v>92</v>
      </c>
      <c r="B31" s="88"/>
      <c r="C31" s="88"/>
      <c r="D31" s="89" t="s">
        <v>93</v>
      </c>
      <c r="E31" s="89"/>
      <c r="F31" s="89"/>
      <c r="G31" s="89"/>
      <c r="H31" s="89"/>
      <c r="I31" s="90" t="s">
        <v>94</v>
      </c>
      <c r="J31" s="91"/>
    </row>
    <row r="32" spans="5:10" ht="19.5">
      <c r="E32" s="92" t="s">
        <v>95</v>
      </c>
      <c r="F32" s="93"/>
      <c r="G32" s="93"/>
      <c r="H32" s="93"/>
      <c r="I32" s="94" t="s">
        <v>133</v>
      </c>
      <c r="J32" s="94"/>
    </row>
    <row r="33" spans="5:10" ht="17.25" thickBot="1">
      <c r="E33" s="71" t="s">
        <v>233</v>
      </c>
      <c r="F33" s="71"/>
      <c r="G33" s="71"/>
      <c r="H33" s="71"/>
      <c r="I33" s="72" t="s">
        <v>98</v>
      </c>
      <c r="J33" s="72"/>
    </row>
    <row r="34" spans="1:10" ht="18" customHeight="1">
      <c r="A34" s="82" t="s">
        <v>99</v>
      </c>
      <c r="B34" s="83"/>
      <c r="C34" s="83"/>
      <c r="D34" s="83"/>
      <c r="E34" s="83" t="s">
        <v>100</v>
      </c>
      <c r="F34" s="83"/>
      <c r="G34" s="83" t="s">
        <v>101</v>
      </c>
      <c r="H34" s="83"/>
      <c r="I34" s="83" t="s">
        <v>102</v>
      </c>
      <c r="J34" s="84"/>
    </row>
    <row r="35" spans="1:10" ht="16.5">
      <c r="A35" s="43" t="s">
        <v>103</v>
      </c>
      <c r="B35" s="44" t="s">
        <v>104</v>
      </c>
      <c r="C35" s="44" t="s">
        <v>105</v>
      </c>
      <c r="D35" s="44" t="s">
        <v>106</v>
      </c>
      <c r="E35" s="44" t="s">
        <v>107</v>
      </c>
      <c r="F35" s="44" t="s">
        <v>108</v>
      </c>
      <c r="G35" s="44" t="s">
        <v>107</v>
      </c>
      <c r="H35" s="44" t="s">
        <v>109</v>
      </c>
      <c r="I35" s="44" t="s">
        <v>107</v>
      </c>
      <c r="J35" s="45" t="s">
        <v>109</v>
      </c>
    </row>
    <row r="36" spans="1:10" ht="17.25" customHeight="1">
      <c r="A36" s="46">
        <v>8</v>
      </c>
      <c r="B36" s="47" t="s">
        <v>110</v>
      </c>
      <c r="C36" s="47" t="s">
        <v>110</v>
      </c>
      <c r="D36" s="48" t="s">
        <v>134</v>
      </c>
      <c r="E36" s="49">
        <f aca="true" t="shared" si="1" ref="E36:J36">SUM(E37:E38)</f>
        <v>4239390</v>
      </c>
      <c r="F36" s="49">
        <f t="shared" si="1"/>
        <v>20258099</v>
      </c>
      <c r="G36" s="49">
        <f t="shared" si="1"/>
        <v>-282500</v>
      </c>
      <c r="H36" s="49">
        <f t="shared" si="1"/>
        <v>11331899</v>
      </c>
      <c r="I36" s="49">
        <f t="shared" si="1"/>
        <v>4251890</v>
      </c>
      <c r="J36" s="50">
        <f t="shared" si="1"/>
        <v>8926200</v>
      </c>
    </row>
    <row r="37" spans="1:10" ht="17.25" customHeight="1">
      <c r="A37" s="46">
        <v>8</v>
      </c>
      <c r="B37" s="47">
        <v>1</v>
      </c>
      <c r="C37" s="47" t="s">
        <v>110</v>
      </c>
      <c r="D37" s="48" t="s">
        <v>135</v>
      </c>
      <c r="E37" s="49">
        <v>4239390</v>
      </c>
      <c r="F37" s="49">
        <v>20258099</v>
      </c>
      <c r="G37" s="49">
        <v>-282500</v>
      </c>
      <c r="H37" s="49">
        <v>11331899</v>
      </c>
      <c r="I37" s="49">
        <v>4251890</v>
      </c>
      <c r="J37" s="51">
        <v>8926200</v>
      </c>
    </row>
    <row r="38" spans="1:10" ht="17.25" customHeight="1">
      <c r="A38" s="46">
        <v>8</v>
      </c>
      <c r="B38" s="47">
        <v>2</v>
      </c>
      <c r="C38" s="47" t="s">
        <v>110</v>
      </c>
      <c r="D38" s="48" t="s">
        <v>136</v>
      </c>
      <c r="E38" s="49">
        <v>0</v>
      </c>
      <c r="F38" s="49">
        <v>0</v>
      </c>
      <c r="G38" s="49">
        <v>0</v>
      </c>
      <c r="H38" s="49">
        <v>0</v>
      </c>
      <c r="I38" s="49">
        <v>0</v>
      </c>
      <c r="J38" s="51">
        <v>0</v>
      </c>
    </row>
    <row r="39" spans="1:10" ht="17.25" customHeight="1">
      <c r="A39" s="46">
        <v>9</v>
      </c>
      <c r="B39" s="47" t="s">
        <v>110</v>
      </c>
      <c r="C39" s="47" t="s">
        <v>110</v>
      </c>
      <c r="D39" s="48" t="s">
        <v>137</v>
      </c>
      <c r="E39" s="49">
        <v>0</v>
      </c>
      <c r="F39" s="49">
        <v>0</v>
      </c>
      <c r="G39" s="49">
        <v>0</v>
      </c>
      <c r="H39" s="49">
        <v>0</v>
      </c>
      <c r="I39" s="49">
        <v>0</v>
      </c>
      <c r="J39" s="51">
        <v>0</v>
      </c>
    </row>
    <row r="40" spans="1:10" ht="17.25" customHeight="1">
      <c r="A40" s="46">
        <v>10</v>
      </c>
      <c r="B40" s="47" t="s">
        <v>110</v>
      </c>
      <c r="C40" s="47" t="s">
        <v>110</v>
      </c>
      <c r="D40" s="48" t="s">
        <v>138</v>
      </c>
      <c r="E40" s="49">
        <v>0</v>
      </c>
      <c r="F40" s="49">
        <v>0</v>
      </c>
      <c r="G40" s="49">
        <v>0</v>
      </c>
      <c r="H40" s="49">
        <v>0</v>
      </c>
      <c r="I40" s="49">
        <v>0</v>
      </c>
      <c r="J40" s="51">
        <v>0</v>
      </c>
    </row>
    <row r="41" spans="1:10" ht="17.25" customHeight="1">
      <c r="A41" s="46">
        <v>11</v>
      </c>
      <c r="B41" s="47" t="s">
        <v>110</v>
      </c>
      <c r="C41" s="47" t="s">
        <v>110</v>
      </c>
      <c r="D41" s="48" t="s">
        <v>139</v>
      </c>
      <c r="E41" s="49">
        <v>151642</v>
      </c>
      <c r="F41" s="49">
        <v>826384</v>
      </c>
      <c r="G41" s="49">
        <v>151642</v>
      </c>
      <c r="H41" s="49">
        <v>826384</v>
      </c>
      <c r="I41" s="49">
        <v>0</v>
      </c>
      <c r="J41" s="51">
        <v>0</v>
      </c>
    </row>
    <row r="42" spans="1:10" ht="17.25" customHeight="1">
      <c r="A42" s="46" t="s">
        <v>110</v>
      </c>
      <c r="B42" s="47" t="s">
        <v>110</v>
      </c>
      <c r="C42" s="47" t="s">
        <v>110</v>
      </c>
      <c r="D42" s="48" t="s">
        <v>140</v>
      </c>
      <c r="E42" s="49">
        <f>SUM(E43:E47)</f>
        <v>0</v>
      </c>
      <c r="F42" s="49">
        <f>SUM(F43:F47)</f>
        <v>0</v>
      </c>
      <c r="G42" s="49">
        <f>SUM(G43:G47)</f>
        <v>0</v>
      </c>
      <c r="H42" s="49">
        <f>SUM(H43:H47)</f>
        <v>0</v>
      </c>
      <c r="I42" s="49">
        <v>0</v>
      </c>
      <c r="J42" s="51">
        <v>0</v>
      </c>
    </row>
    <row r="43" spans="1:10" ht="17.25" customHeight="1">
      <c r="A43" s="46">
        <v>6</v>
      </c>
      <c r="B43" s="47" t="s">
        <v>110</v>
      </c>
      <c r="C43" s="47" t="s">
        <v>110</v>
      </c>
      <c r="D43" s="48" t="s">
        <v>141</v>
      </c>
      <c r="E43" s="49">
        <v>0</v>
      </c>
      <c r="F43" s="49">
        <v>0</v>
      </c>
      <c r="G43" s="49">
        <v>0</v>
      </c>
      <c r="H43" s="49">
        <v>0</v>
      </c>
      <c r="I43" s="49">
        <v>0</v>
      </c>
      <c r="J43" s="51">
        <v>0</v>
      </c>
    </row>
    <row r="44" spans="1:10" ht="17.25" customHeight="1">
      <c r="A44" s="46">
        <v>6</v>
      </c>
      <c r="B44" s="47">
        <v>2</v>
      </c>
      <c r="C44" s="47" t="s">
        <v>110</v>
      </c>
      <c r="D44" s="48" t="s">
        <v>142</v>
      </c>
      <c r="E44" s="49">
        <v>0</v>
      </c>
      <c r="F44" s="49">
        <v>0</v>
      </c>
      <c r="G44" s="49">
        <v>0</v>
      </c>
      <c r="H44" s="49">
        <v>0</v>
      </c>
      <c r="I44" s="49">
        <v>0</v>
      </c>
      <c r="J44" s="51">
        <v>0</v>
      </c>
    </row>
    <row r="45" spans="1:10" ht="17.25" customHeight="1">
      <c r="A45" s="46">
        <v>6</v>
      </c>
      <c r="B45" s="47">
        <v>3</v>
      </c>
      <c r="C45" s="47" t="s">
        <v>110</v>
      </c>
      <c r="D45" s="48" t="s">
        <v>143</v>
      </c>
      <c r="E45" s="49">
        <v>0</v>
      </c>
      <c r="F45" s="49">
        <v>0</v>
      </c>
      <c r="G45" s="49">
        <v>0</v>
      </c>
      <c r="H45" s="49">
        <v>0</v>
      </c>
      <c r="I45" s="49">
        <v>0</v>
      </c>
      <c r="J45" s="51">
        <v>0</v>
      </c>
    </row>
    <row r="46" spans="1:10" ht="17.25" customHeight="1">
      <c r="A46" s="46">
        <v>6</v>
      </c>
      <c r="B46" s="47">
        <v>4</v>
      </c>
      <c r="C46" s="47" t="s">
        <v>110</v>
      </c>
      <c r="D46" s="48" t="s">
        <v>144</v>
      </c>
      <c r="E46" s="49">
        <v>0</v>
      </c>
      <c r="F46" s="49">
        <v>0</v>
      </c>
      <c r="G46" s="49">
        <v>0</v>
      </c>
      <c r="H46" s="49">
        <v>0</v>
      </c>
      <c r="I46" s="49">
        <v>0</v>
      </c>
      <c r="J46" s="51">
        <v>0</v>
      </c>
    </row>
    <row r="47" spans="1:10" ht="17.25" customHeight="1">
      <c r="A47" s="46">
        <v>6</v>
      </c>
      <c r="B47" s="47">
        <v>5</v>
      </c>
      <c r="C47" s="47" t="s">
        <v>110</v>
      </c>
      <c r="D47" s="48" t="s">
        <v>145</v>
      </c>
      <c r="E47" s="49">
        <v>0</v>
      </c>
      <c r="F47" s="49">
        <v>0</v>
      </c>
      <c r="G47" s="49">
        <v>0</v>
      </c>
      <c r="H47" s="49">
        <v>0</v>
      </c>
      <c r="I47" s="49">
        <v>0</v>
      </c>
      <c r="J47" s="51">
        <v>0</v>
      </c>
    </row>
    <row r="48" spans="1:10" ht="17.25" customHeight="1">
      <c r="A48" s="46" t="s">
        <v>110</v>
      </c>
      <c r="B48" s="47" t="s">
        <v>110</v>
      </c>
      <c r="C48" s="47" t="s">
        <v>110</v>
      </c>
      <c r="D48" s="48" t="s">
        <v>146</v>
      </c>
      <c r="E48" s="49">
        <f aca="true" t="shared" si="2" ref="E48:J48">E7+E42</f>
        <v>13359251</v>
      </c>
      <c r="F48" s="49">
        <f t="shared" si="2"/>
        <v>55458076</v>
      </c>
      <c r="G48" s="49">
        <f t="shared" si="2"/>
        <v>8837361</v>
      </c>
      <c r="H48" s="49">
        <f t="shared" si="2"/>
        <v>46531876</v>
      </c>
      <c r="I48" s="49">
        <f t="shared" si="2"/>
        <v>4251890</v>
      </c>
      <c r="J48" s="51">
        <f t="shared" si="2"/>
        <v>8926200</v>
      </c>
    </row>
    <row r="49" spans="1:10" ht="17.25" customHeight="1">
      <c r="A49" s="46" t="s">
        <v>110</v>
      </c>
      <c r="B49" s="47" t="s">
        <v>110</v>
      </c>
      <c r="C49" s="47" t="s">
        <v>110</v>
      </c>
      <c r="D49" s="48" t="s">
        <v>147</v>
      </c>
      <c r="E49" s="49">
        <v>0</v>
      </c>
      <c r="F49" s="49">
        <v>145512798</v>
      </c>
      <c r="G49" s="49">
        <v>0</v>
      </c>
      <c r="H49" s="49">
        <v>145512798</v>
      </c>
      <c r="I49" s="49">
        <v>0</v>
      </c>
      <c r="J49" s="51">
        <v>0</v>
      </c>
    </row>
    <row r="50" spans="1:10" ht="17.25" customHeight="1">
      <c r="A50" s="46" t="s">
        <v>110</v>
      </c>
      <c r="B50" s="47" t="s">
        <v>110</v>
      </c>
      <c r="C50" s="47" t="s">
        <v>110</v>
      </c>
      <c r="D50" s="48" t="s">
        <v>148</v>
      </c>
      <c r="E50" s="57">
        <v>1662871</v>
      </c>
      <c r="F50" s="57">
        <v>1660104</v>
      </c>
      <c r="G50" s="57">
        <v>1662871</v>
      </c>
      <c r="H50" s="57">
        <v>1660104</v>
      </c>
      <c r="I50" s="49">
        <v>0</v>
      </c>
      <c r="J50" s="51">
        <v>0</v>
      </c>
    </row>
    <row r="51" spans="1:10" ht="17.25" customHeight="1">
      <c r="A51" s="46" t="s">
        <v>110</v>
      </c>
      <c r="B51" s="47" t="s">
        <v>110</v>
      </c>
      <c r="C51" s="47" t="s">
        <v>110</v>
      </c>
      <c r="D51" s="48" t="s">
        <v>149</v>
      </c>
      <c r="E51" s="49">
        <v>0</v>
      </c>
      <c r="F51" s="49">
        <v>0</v>
      </c>
      <c r="G51" s="49">
        <v>0</v>
      </c>
      <c r="H51" s="49">
        <v>0</v>
      </c>
      <c r="I51" s="49">
        <v>0</v>
      </c>
      <c r="J51" s="51">
        <v>0</v>
      </c>
    </row>
    <row r="52" spans="1:10" ht="17.25" customHeight="1">
      <c r="A52" s="46" t="s">
        <v>110</v>
      </c>
      <c r="B52" s="47" t="s">
        <v>110</v>
      </c>
      <c r="C52" s="47" t="s">
        <v>110</v>
      </c>
      <c r="D52" s="48" t="s">
        <v>150</v>
      </c>
      <c r="E52" s="49">
        <v>0</v>
      </c>
      <c r="F52" s="49">
        <v>0</v>
      </c>
      <c r="G52" s="49">
        <v>0</v>
      </c>
      <c r="H52" s="49">
        <v>0</v>
      </c>
      <c r="I52" s="49">
        <v>0</v>
      </c>
      <c r="J52" s="51">
        <v>0</v>
      </c>
    </row>
    <row r="53" spans="1:10" ht="17.25" customHeight="1">
      <c r="A53" s="46" t="s">
        <v>110</v>
      </c>
      <c r="B53" s="47" t="s">
        <v>110</v>
      </c>
      <c r="C53" s="47" t="s">
        <v>110</v>
      </c>
      <c r="D53" s="48" t="s">
        <v>151</v>
      </c>
      <c r="E53" s="49">
        <v>0</v>
      </c>
      <c r="F53" s="49">
        <v>0</v>
      </c>
      <c r="G53" s="49">
        <v>0</v>
      </c>
      <c r="H53" s="49">
        <v>0</v>
      </c>
      <c r="I53" s="49">
        <v>0</v>
      </c>
      <c r="J53" s="51">
        <v>0</v>
      </c>
    </row>
    <row r="54" spans="1:10" ht="17.25" customHeight="1">
      <c r="A54" s="46" t="s">
        <v>110</v>
      </c>
      <c r="B54" s="47" t="s">
        <v>110</v>
      </c>
      <c r="C54" s="47" t="s">
        <v>110</v>
      </c>
      <c r="D54" s="48" t="s">
        <v>152</v>
      </c>
      <c r="E54" s="49">
        <v>0</v>
      </c>
      <c r="F54" s="49">
        <v>0</v>
      </c>
      <c r="G54" s="49">
        <v>0</v>
      </c>
      <c r="H54" s="49">
        <v>0</v>
      </c>
      <c r="I54" s="49">
        <v>0</v>
      </c>
      <c r="J54" s="51">
        <v>0</v>
      </c>
    </row>
    <row r="55" spans="1:10" ht="17.25" customHeight="1">
      <c r="A55" s="46" t="s">
        <v>110</v>
      </c>
      <c r="B55" s="47" t="s">
        <v>110</v>
      </c>
      <c r="C55" s="47" t="s">
        <v>110</v>
      </c>
      <c r="D55" s="48" t="s">
        <v>153</v>
      </c>
      <c r="E55" s="49">
        <v>0</v>
      </c>
      <c r="F55" s="49">
        <v>0</v>
      </c>
      <c r="G55" s="49">
        <v>0</v>
      </c>
      <c r="H55" s="49">
        <v>0</v>
      </c>
      <c r="I55" s="49">
        <v>0</v>
      </c>
      <c r="J55" s="51">
        <v>0</v>
      </c>
    </row>
    <row r="56" spans="1:10" ht="17.25" customHeight="1">
      <c r="A56" s="46">
        <v>30</v>
      </c>
      <c r="B56" s="47" t="s">
        <v>110</v>
      </c>
      <c r="C56" s="47" t="s">
        <v>110</v>
      </c>
      <c r="D56" s="48" t="s">
        <v>154</v>
      </c>
      <c r="E56" s="49">
        <v>0</v>
      </c>
      <c r="F56" s="49">
        <v>0</v>
      </c>
      <c r="G56" s="49">
        <v>0</v>
      </c>
      <c r="H56" s="49">
        <v>0</v>
      </c>
      <c r="I56" s="49">
        <v>0</v>
      </c>
      <c r="J56" s="51">
        <v>0</v>
      </c>
    </row>
    <row r="57" spans="1:10" ht="17.25" customHeight="1">
      <c r="A57" s="46">
        <v>30</v>
      </c>
      <c r="B57" s="47">
        <v>1</v>
      </c>
      <c r="C57" s="47" t="s">
        <v>110</v>
      </c>
      <c r="D57" s="48" t="s">
        <v>155</v>
      </c>
      <c r="E57" s="49">
        <v>0</v>
      </c>
      <c r="F57" s="49">
        <v>0</v>
      </c>
      <c r="G57" s="49">
        <v>0</v>
      </c>
      <c r="H57" s="49">
        <v>0</v>
      </c>
      <c r="I57" s="49">
        <v>0</v>
      </c>
      <c r="J57" s="51">
        <v>0</v>
      </c>
    </row>
    <row r="58" spans="1:10" ht="17.25" customHeight="1">
      <c r="A58" s="46"/>
      <c r="B58" s="47"/>
      <c r="C58" s="47"/>
      <c r="D58" s="48"/>
      <c r="E58" s="49"/>
      <c r="F58" s="49"/>
      <c r="G58" s="49"/>
      <c r="H58" s="49"/>
      <c r="I58" s="49"/>
      <c r="J58" s="51"/>
    </row>
    <row r="59" spans="1:10" ht="17.25" customHeight="1">
      <c r="A59" s="46" t="s">
        <v>110</v>
      </c>
      <c r="B59" s="47" t="s">
        <v>110</v>
      </c>
      <c r="C59" s="47" t="s">
        <v>110</v>
      </c>
      <c r="D59" s="48" t="s">
        <v>156</v>
      </c>
      <c r="E59" s="58">
        <f>E48+E50</f>
        <v>15022122</v>
      </c>
      <c r="F59" s="58">
        <f>F48+F49+F50</f>
        <v>202630978</v>
      </c>
      <c r="G59" s="49"/>
      <c r="H59" s="49"/>
      <c r="I59" s="49"/>
      <c r="J59" s="51"/>
    </row>
    <row r="60" spans="1:10" ht="17.25" customHeight="1">
      <c r="A60" s="46" t="s">
        <v>110</v>
      </c>
      <c r="B60" s="47" t="s">
        <v>110</v>
      </c>
      <c r="C60" s="47" t="s">
        <v>110</v>
      </c>
      <c r="D60" s="48" t="s">
        <v>157</v>
      </c>
      <c r="E60" s="58">
        <v>139114796</v>
      </c>
      <c r="F60" s="58">
        <v>0</v>
      </c>
      <c r="G60" s="49"/>
      <c r="H60" s="49"/>
      <c r="I60" s="49"/>
      <c r="J60" s="51"/>
    </row>
    <row r="61" spans="1:10" ht="17.25" customHeight="1">
      <c r="A61" s="46" t="s">
        <v>110</v>
      </c>
      <c r="B61" s="47" t="s">
        <v>110</v>
      </c>
      <c r="C61" s="47" t="s">
        <v>110</v>
      </c>
      <c r="D61" s="48" t="s">
        <v>158</v>
      </c>
      <c r="E61" s="58">
        <f>SUM(E59:E60)</f>
        <v>154136918</v>
      </c>
      <c r="F61" s="58">
        <f>SUM(F59:F60)</f>
        <v>202630978</v>
      </c>
      <c r="G61" s="49"/>
      <c r="H61" s="49"/>
      <c r="I61" s="49"/>
      <c r="J61" s="51"/>
    </row>
    <row r="62" spans="1:10" ht="17.25" customHeight="1">
      <c r="A62" s="46" t="s">
        <v>110</v>
      </c>
      <c r="B62" s="47" t="s">
        <v>110</v>
      </c>
      <c r="C62" s="47" t="s">
        <v>110</v>
      </c>
      <c r="D62" s="48" t="s">
        <v>159</v>
      </c>
      <c r="E62" s="58">
        <v>195117000</v>
      </c>
      <c r="F62" s="58">
        <v>0</v>
      </c>
      <c r="G62" s="49"/>
      <c r="H62" s="49"/>
      <c r="I62" s="49"/>
      <c r="J62" s="51"/>
    </row>
    <row r="63" spans="1:10" ht="17.25" customHeight="1">
      <c r="A63" s="46" t="s">
        <v>110</v>
      </c>
      <c r="B63" s="47" t="s">
        <v>110</v>
      </c>
      <c r="C63" s="47" t="s">
        <v>110</v>
      </c>
      <c r="D63" s="48" t="s">
        <v>160</v>
      </c>
      <c r="E63" s="58">
        <v>17032700</v>
      </c>
      <c r="F63" s="58">
        <v>0</v>
      </c>
      <c r="G63" s="49"/>
      <c r="H63" s="49"/>
      <c r="I63" s="49"/>
      <c r="J63" s="51"/>
    </row>
    <row r="64" spans="1:10" ht="17.25" customHeight="1" thickBot="1">
      <c r="A64" s="52" t="s">
        <v>110</v>
      </c>
      <c r="B64" s="53" t="s">
        <v>110</v>
      </c>
      <c r="C64" s="53" t="s">
        <v>110</v>
      </c>
      <c r="D64" s="54" t="s">
        <v>161</v>
      </c>
      <c r="E64" s="59">
        <v>47432100</v>
      </c>
      <c r="F64" s="59">
        <v>0</v>
      </c>
      <c r="G64" s="55"/>
      <c r="H64" s="55"/>
      <c r="I64" s="55"/>
      <c r="J64" s="56"/>
    </row>
    <row r="65" spans="1:10" ht="16.5">
      <c r="A65" s="85" t="s">
        <v>90</v>
      </c>
      <c r="B65" s="85"/>
      <c r="C65" s="85"/>
      <c r="I65" s="86" t="s">
        <v>91</v>
      </c>
      <c r="J65" s="87"/>
    </row>
    <row r="66" spans="1:10" ht="16.5">
      <c r="A66" s="88" t="s">
        <v>92</v>
      </c>
      <c r="B66" s="88"/>
      <c r="C66" s="88"/>
      <c r="D66" s="89" t="s">
        <v>93</v>
      </c>
      <c r="E66" s="89"/>
      <c r="F66" s="89"/>
      <c r="G66" s="89"/>
      <c r="H66" s="89"/>
      <c r="I66" s="90" t="s">
        <v>94</v>
      </c>
      <c r="J66" s="91"/>
    </row>
    <row r="67" spans="5:10" ht="19.5">
      <c r="E67" s="92" t="s">
        <v>95</v>
      </c>
      <c r="F67" s="93"/>
      <c r="G67" s="93"/>
      <c r="H67" s="93"/>
      <c r="I67" s="94" t="s">
        <v>162</v>
      </c>
      <c r="J67" s="94"/>
    </row>
    <row r="68" spans="5:10" ht="17.25" thickBot="1">
      <c r="E68" s="71" t="s">
        <v>233</v>
      </c>
      <c r="F68" s="71"/>
      <c r="G68" s="71"/>
      <c r="H68" s="71"/>
      <c r="I68" s="72" t="s">
        <v>98</v>
      </c>
      <c r="J68" s="72"/>
    </row>
    <row r="69" spans="1:10" ht="18" customHeight="1">
      <c r="A69" s="82" t="s">
        <v>99</v>
      </c>
      <c r="B69" s="83"/>
      <c r="C69" s="83"/>
      <c r="D69" s="83"/>
      <c r="E69" s="83" t="s">
        <v>100</v>
      </c>
      <c r="F69" s="83"/>
      <c r="G69" s="83" t="s">
        <v>163</v>
      </c>
      <c r="H69" s="83"/>
      <c r="I69" s="83" t="s">
        <v>164</v>
      </c>
      <c r="J69" s="84"/>
    </row>
    <row r="70" spans="1:10" ht="16.5">
      <c r="A70" s="43" t="s">
        <v>103</v>
      </c>
      <c r="B70" s="44" t="s">
        <v>104</v>
      </c>
      <c r="C70" s="44" t="s">
        <v>105</v>
      </c>
      <c r="D70" s="44" t="s">
        <v>106</v>
      </c>
      <c r="E70" s="44" t="s">
        <v>107</v>
      </c>
      <c r="F70" s="44" t="s">
        <v>108</v>
      </c>
      <c r="G70" s="44" t="s">
        <v>107</v>
      </c>
      <c r="H70" s="44" t="s">
        <v>109</v>
      </c>
      <c r="I70" s="44" t="s">
        <v>107</v>
      </c>
      <c r="J70" s="45" t="s">
        <v>109</v>
      </c>
    </row>
    <row r="71" spans="1:10" ht="17.25" customHeight="1">
      <c r="A71" s="46" t="s">
        <v>110</v>
      </c>
      <c r="B71" s="47" t="s">
        <v>110</v>
      </c>
      <c r="C71" s="47" t="s">
        <v>110</v>
      </c>
      <c r="D71" s="48" t="s">
        <v>165</v>
      </c>
      <c r="E71" s="49">
        <f aca="true" t="shared" si="3" ref="E71:J71">E72+E77+E81+E86+E99+E102+E105+E108+E110</f>
        <v>9575296</v>
      </c>
      <c r="F71" s="49">
        <f t="shared" si="3"/>
        <v>39677066</v>
      </c>
      <c r="G71" s="49">
        <f t="shared" si="3"/>
        <v>9108582</v>
      </c>
      <c r="H71" s="49">
        <f t="shared" si="3"/>
        <v>38909491</v>
      </c>
      <c r="I71" s="49">
        <f t="shared" si="3"/>
        <v>466714</v>
      </c>
      <c r="J71" s="50">
        <f t="shared" si="3"/>
        <v>767575</v>
      </c>
    </row>
    <row r="72" spans="1:10" ht="17.25" customHeight="1">
      <c r="A72" s="46">
        <v>1</v>
      </c>
      <c r="B72" s="47" t="s">
        <v>110</v>
      </c>
      <c r="C72" s="47" t="s">
        <v>110</v>
      </c>
      <c r="D72" s="48" t="s">
        <v>166</v>
      </c>
      <c r="E72" s="49">
        <f>SUM(E73:E76)</f>
        <v>5982082</v>
      </c>
      <c r="F72" s="49">
        <f>SUM(F73:F76)</f>
        <v>24374471</v>
      </c>
      <c r="G72" s="49">
        <f>SUM(G73:G76)</f>
        <v>5982082</v>
      </c>
      <c r="H72" s="49">
        <f>SUM(H73:H76)</f>
        <v>24374471</v>
      </c>
      <c r="I72" s="49">
        <v>0</v>
      </c>
      <c r="J72" s="51">
        <v>0</v>
      </c>
    </row>
    <row r="73" spans="1:10" ht="17.25" customHeight="1">
      <c r="A73" s="46">
        <v>1</v>
      </c>
      <c r="B73" s="47">
        <v>1</v>
      </c>
      <c r="C73" s="47" t="s">
        <v>110</v>
      </c>
      <c r="D73" s="48" t="s">
        <v>167</v>
      </c>
      <c r="E73" s="49">
        <v>1487325</v>
      </c>
      <c r="F73" s="49">
        <v>7870436</v>
      </c>
      <c r="G73" s="49">
        <v>1487325</v>
      </c>
      <c r="H73" s="49">
        <v>7870436</v>
      </c>
      <c r="I73" s="49">
        <v>0</v>
      </c>
      <c r="J73" s="51">
        <v>0</v>
      </c>
    </row>
    <row r="74" spans="1:10" ht="17.25" customHeight="1">
      <c r="A74" s="46">
        <v>1</v>
      </c>
      <c r="B74" s="47">
        <v>2</v>
      </c>
      <c r="C74" s="47" t="s">
        <v>110</v>
      </c>
      <c r="D74" s="48" t="s">
        <v>168</v>
      </c>
      <c r="E74" s="49">
        <v>1570232</v>
      </c>
      <c r="F74" s="49">
        <v>7315700</v>
      </c>
      <c r="G74" s="49">
        <v>1570232</v>
      </c>
      <c r="H74" s="49">
        <v>7315700</v>
      </c>
      <c r="I74" s="49">
        <v>0</v>
      </c>
      <c r="J74" s="51">
        <v>0</v>
      </c>
    </row>
    <row r="75" spans="1:10" ht="17.25" customHeight="1">
      <c r="A75" s="46">
        <v>1</v>
      </c>
      <c r="B75" s="47">
        <v>3</v>
      </c>
      <c r="C75" s="47" t="s">
        <v>110</v>
      </c>
      <c r="D75" s="48" t="s">
        <v>169</v>
      </c>
      <c r="E75" s="49">
        <v>2924525</v>
      </c>
      <c r="F75" s="49">
        <v>9175735</v>
      </c>
      <c r="G75" s="49">
        <v>2924525</v>
      </c>
      <c r="H75" s="49">
        <v>9175735</v>
      </c>
      <c r="I75" s="49">
        <v>0</v>
      </c>
      <c r="J75" s="51">
        <v>0</v>
      </c>
    </row>
    <row r="76" spans="1:10" ht="17.25" customHeight="1">
      <c r="A76" s="46">
        <v>1</v>
      </c>
      <c r="B76" s="47">
        <v>4</v>
      </c>
      <c r="C76" s="47" t="s">
        <v>110</v>
      </c>
      <c r="D76" s="48" t="s">
        <v>170</v>
      </c>
      <c r="E76" s="49">
        <v>0</v>
      </c>
      <c r="F76" s="49">
        <v>12600</v>
      </c>
      <c r="G76" s="49">
        <v>0</v>
      </c>
      <c r="H76" s="49">
        <v>12600</v>
      </c>
      <c r="I76" s="49">
        <v>0</v>
      </c>
      <c r="J76" s="51">
        <v>0</v>
      </c>
    </row>
    <row r="77" spans="1:10" ht="17.25" customHeight="1">
      <c r="A77" s="46">
        <v>2</v>
      </c>
      <c r="B77" s="47" t="s">
        <v>110</v>
      </c>
      <c r="C77" s="47" t="s">
        <v>110</v>
      </c>
      <c r="D77" s="48" t="s">
        <v>171</v>
      </c>
      <c r="E77" s="49">
        <f>SUM(E78:E80)</f>
        <v>386405</v>
      </c>
      <c r="F77" s="49">
        <f>SUM(F78:F80)</f>
        <v>1453111</v>
      </c>
      <c r="G77" s="49">
        <f>SUM(G78:G80)</f>
        <v>386405</v>
      </c>
      <c r="H77" s="49">
        <f>SUM(H78:H80)</f>
        <v>1453111</v>
      </c>
      <c r="I77" s="49">
        <v>0</v>
      </c>
      <c r="J77" s="51">
        <v>0</v>
      </c>
    </row>
    <row r="78" spans="1:10" ht="17.25" customHeight="1">
      <c r="A78" s="46">
        <v>2</v>
      </c>
      <c r="B78" s="47">
        <v>1</v>
      </c>
      <c r="C78" s="47" t="s">
        <v>110</v>
      </c>
      <c r="D78" s="48" t="s">
        <v>172</v>
      </c>
      <c r="E78" s="49">
        <v>341793</v>
      </c>
      <c r="F78" s="49">
        <v>1327539</v>
      </c>
      <c r="G78" s="49">
        <v>341793</v>
      </c>
      <c r="H78" s="49">
        <v>1327539</v>
      </c>
      <c r="I78" s="49">
        <v>0</v>
      </c>
      <c r="J78" s="51">
        <v>0</v>
      </c>
    </row>
    <row r="79" spans="1:10" ht="17.25" customHeight="1">
      <c r="A79" s="46">
        <v>2</v>
      </c>
      <c r="B79" s="47">
        <v>2</v>
      </c>
      <c r="C79" s="47" t="s">
        <v>110</v>
      </c>
      <c r="D79" s="48" t="s">
        <v>173</v>
      </c>
      <c r="E79" s="49">
        <v>0</v>
      </c>
      <c r="F79" s="49">
        <v>0</v>
      </c>
      <c r="G79" s="49">
        <v>0</v>
      </c>
      <c r="H79" s="49">
        <v>0</v>
      </c>
      <c r="I79" s="49">
        <v>0</v>
      </c>
      <c r="J79" s="51">
        <v>0</v>
      </c>
    </row>
    <row r="80" spans="1:10" ht="17.25" customHeight="1">
      <c r="A80" s="46">
        <v>2</v>
      </c>
      <c r="B80" s="47">
        <v>3</v>
      </c>
      <c r="C80" s="47" t="s">
        <v>110</v>
      </c>
      <c r="D80" s="48" t="s">
        <v>174</v>
      </c>
      <c r="E80" s="49">
        <v>44612</v>
      </c>
      <c r="F80" s="49">
        <v>125572</v>
      </c>
      <c r="G80" s="49">
        <v>44612</v>
      </c>
      <c r="H80" s="49">
        <v>125572</v>
      </c>
      <c r="I80" s="49">
        <v>0</v>
      </c>
      <c r="J80" s="51">
        <v>0</v>
      </c>
    </row>
    <row r="81" spans="1:10" ht="17.25" customHeight="1">
      <c r="A81" s="46">
        <v>3</v>
      </c>
      <c r="B81" s="47" t="s">
        <v>110</v>
      </c>
      <c r="C81" s="47" t="s">
        <v>110</v>
      </c>
      <c r="D81" s="48" t="s">
        <v>175</v>
      </c>
      <c r="E81" s="49">
        <f aca="true" t="shared" si="4" ref="E81:J81">SUM(E82:E85)</f>
        <v>744971</v>
      </c>
      <c r="F81" s="49">
        <f t="shared" si="4"/>
        <v>4034606</v>
      </c>
      <c r="G81" s="49">
        <f t="shared" si="4"/>
        <v>652257</v>
      </c>
      <c r="H81" s="49">
        <f t="shared" si="4"/>
        <v>3641031</v>
      </c>
      <c r="I81" s="49">
        <f t="shared" si="4"/>
        <v>92714</v>
      </c>
      <c r="J81" s="51">
        <f t="shared" si="4"/>
        <v>393575</v>
      </c>
    </row>
    <row r="82" spans="1:10" ht="17.25" customHeight="1">
      <c r="A82" s="46">
        <v>3</v>
      </c>
      <c r="B82" s="47">
        <v>1</v>
      </c>
      <c r="C82" s="47" t="s">
        <v>110</v>
      </c>
      <c r="D82" s="48" t="s">
        <v>176</v>
      </c>
      <c r="E82" s="49">
        <v>463830</v>
      </c>
      <c r="F82" s="49">
        <v>2398502</v>
      </c>
      <c r="G82" s="49">
        <v>371116</v>
      </c>
      <c r="H82" s="49">
        <v>2083266</v>
      </c>
      <c r="I82" s="49">
        <v>92714</v>
      </c>
      <c r="J82" s="51">
        <v>315236</v>
      </c>
    </row>
    <row r="83" spans="1:10" ht="17.25" customHeight="1">
      <c r="A83" s="46">
        <v>3</v>
      </c>
      <c r="B83" s="47">
        <v>2</v>
      </c>
      <c r="C83" s="47" t="s">
        <v>110</v>
      </c>
      <c r="D83" s="48" t="s">
        <v>177</v>
      </c>
      <c r="E83" s="49">
        <v>0</v>
      </c>
      <c r="F83" s="49">
        <v>0</v>
      </c>
      <c r="G83" s="49">
        <v>0</v>
      </c>
      <c r="H83" s="49">
        <v>0</v>
      </c>
      <c r="I83" s="49">
        <v>0</v>
      </c>
      <c r="J83" s="51">
        <v>0</v>
      </c>
    </row>
    <row r="84" spans="1:10" ht="17.25" customHeight="1">
      <c r="A84" s="46">
        <v>3</v>
      </c>
      <c r="B84" s="47">
        <v>3</v>
      </c>
      <c r="C84" s="47" t="s">
        <v>110</v>
      </c>
      <c r="D84" s="48" t="s">
        <v>178</v>
      </c>
      <c r="E84" s="49">
        <v>271037</v>
      </c>
      <c r="F84" s="49">
        <v>1440195</v>
      </c>
      <c r="G84" s="49">
        <v>271037</v>
      </c>
      <c r="H84" s="49">
        <v>1361856</v>
      </c>
      <c r="I84" s="49">
        <v>0</v>
      </c>
      <c r="J84" s="51">
        <v>78339</v>
      </c>
    </row>
    <row r="85" spans="1:10" ht="17.25" customHeight="1">
      <c r="A85" s="46">
        <v>3</v>
      </c>
      <c r="B85" s="47">
        <v>4</v>
      </c>
      <c r="C85" s="47" t="s">
        <v>110</v>
      </c>
      <c r="D85" s="48" t="s">
        <v>179</v>
      </c>
      <c r="E85" s="49">
        <v>10104</v>
      </c>
      <c r="F85" s="49">
        <v>195909</v>
      </c>
      <c r="G85" s="49">
        <v>10104</v>
      </c>
      <c r="H85" s="49">
        <v>195909</v>
      </c>
      <c r="I85" s="49">
        <v>0</v>
      </c>
      <c r="J85" s="51">
        <v>0</v>
      </c>
    </row>
    <row r="86" spans="1:10" ht="17.25" customHeight="1">
      <c r="A86" s="46">
        <v>4</v>
      </c>
      <c r="B86" s="47" t="s">
        <v>110</v>
      </c>
      <c r="C86" s="47" t="s">
        <v>110</v>
      </c>
      <c r="D86" s="48" t="s">
        <v>180</v>
      </c>
      <c r="E86" s="49">
        <f aca="true" t="shared" si="5" ref="E86:J86">SUM(E87:E91)</f>
        <v>95011</v>
      </c>
      <c r="F86" s="49">
        <f t="shared" si="5"/>
        <v>197182</v>
      </c>
      <c r="G86" s="49">
        <f t="shared" si="5"/>
        <v>95011</v>
      </c>
      <c r="H86" s="49">
        <f t="shared" si="5"/>
        <v>197182</v>
      </c>
      <c r="I86" s="49">
        <f t="shared" si="5"/>
        <v>0</v>
      </c>
      <c r="J86" s="51">
        <f t="shared" si="5"/>
        <v>0</v>
      </c>
    </row>
    <row r="87" spans="1:10" ht="17.25" customHeight="1">
      <c r="A87" s="46">
        <v>4</v>
      </c>
      <c r="B87" s="47">
        <v>1</v>
      </c>
      <c r="C87" s="47" t="s">
        <v>110</v>
      </c>
      <c r="D87" s="48" t="s">
        <v>181</v>
      </c>
      <c r="E87" s="49">
        <v>29415</v>
      </c>
      <c r="F87" s="49">
        <v>94547</v>
      </c>
      <c r="G87" s="49">
        <v>29415</v>
      </c>
      <c r="H87" s="49">
        <v>94547</v>
      </c>
      <c r="I87" s="49">
        <v>0</v>
      </c>
      <c r="J87" s="51">
        <v>0</v>
      </c>
    </row>
    <row r="88" spans="1:10" ht="17.25" customHeight="1">
      <c r="A88" s="46">
        <v>4</v>
      </c>
      <c r="B88" s="47">
        <v>2</v>
      </c>
      <c r="C88" s="47" t="s">
        <v>110</v>
      </c>
      <c r="D88" s="48" t="s">
        <v>182</v>
      </c>
      <c r="E88" s="49">
        <v>1624</v>
      </c>
      <c r="F88" s="49">
        <v>1624</v>
      </c>
      <c r="G88" s="49">
        <v>1624</v>
      </c>
      <c r="H88" s="49">
        <v>1624</v>
      </c>
      <c r="I88" s="49">
        <v>0</v>
      </c>
      <c r="J88" s="51">
        <v>0</v>
      </c>
    </row>
    <row r="89" spans="1:10" ht="17.25" customHeight="1">
      <c r="A89" s="46">
        <v>4</v>
      </c>
      <c r="B89" s="47">
        <v>3</v>
      </c>
      <c r="C89" s="47" t="s">
        <v>110</v>
      </c>
      <c r="D89" s="48" t="s">
        <v>183</v>
      </c>
      <c r="E89" s="49">
        <v>63972</v>
      </c>
      <c r="F89" s="49">
        <v>101011</v>
      </c>
      <c r="G89" s="49">
        <v>63972</v>
      </c>
      <c r="H89" s="49">
        <v>101011</v>
      </c>
      <c r="I89" s="49">
        <v>0</v>
      </c>
      <c r="J89" s="51">
        <v>0</v>
      </c>
    </row>
    <row r="90" spans="1:10" ht="17.25" customHeight="1">
      <c r="A90" s="46">
        <v>4</v>
      </c>
      <c r="B90" s="47">
        <v>4</v>
      </c>
      <c r="C90" s="47" t="s">
        <v>110</v>
      </c>
      <c r="D90" s="48" t="s">
        <v>184</v>
      </c>
      <c r="E90" s="49">
        <v>0</v>
      </c>
      <c r="F90" s="49">
        <v>0</v>
      </c>
      <c r="G90" s="49">
        <v>0</v>
      </c>
      <c r="H90" s="49">
        <v>0</v>
      </c>
      <c r="I90" s="49">
        <v>0</v>
      </c>
      <c r="J90" s="51">
        <v>0</v>
      </c>
    </row>
    <row r="91" spans="1:10" ht="17.25" customHeight="1" thickBot="1">
      <c r="A91" s="52">
        <v>4</v>
      </c>
      <c r="B91" s="53">
        <v>5</v>
      </c>
      <c r="C91" s="53" t="s">
        <v>110</v>
      </c>
      <c r="D91" s="54" t="s">
        <v>185</v>
      </c>
      <c r="E91" s="55">
        <v>0</v>
      </c>
      <c r="F91" s="55">
        <v>0</v>
      </c>
      <c r="G91" s="55">
        <v>0</v>
      </c>
      <c r="H91" s="55">
        <v>0</v>
      </c>
      <c r="I91" s="55">
        <v>0</v>
      </c>
      <c r="J91" s="56">
        <v>0</v>
      </c>
    </row>
    <row r="93" spans="1:10" ht="16.5">
      <c r="A93" s="85" t="s">
        <v>90</v>
      </c>
      <c r="B93" s="85"/>
      <c r="C93" s="85"/>
      <c r="I93" s="86" t="s">
        <v>91</v>
      </c>
      <c r="J93" s="87"/>
    </row>
    <row r="94" spans="1:10" ht="16.5">
      <c r="A94" s="88" t="s">
        <v>92</v>
      </c>
      <c r="B94" s="88"/>
      <c r="C94" s="88"/>
      <c r="D94" s="89" t="s">
        <v>93</v>
      </c>
      <c r="E94" s="89"/>
      <c r="F94" s="89"/>
      <c r="G94" s="89"/>
      <c r="H94" s="89"/>
      <c r="I94" s="90" t="s">
        <v>94</v>
      </c>
      <c r="J94" s="91"/>
    </row>
    <row r="95" spans="5:10" ht="19.5">
      <c r="E95" s="92" t="s">
        <v>95</v>
      </c>
      <c r="F95" s="93"/>
      <c r="G95" s="93"/>
      <c r="H95" s="93"/>
      <c r="I95" s="94" t="s">
        <v>186</v>
      </c>
      <c r="J95" s="94"/>
    </row>
    <row r="96" spans="5:10" ht="17.25" thickBot="1">
      <c r="E96" s="71" t="s">
        <v>233</v>
      </c>
      <c r="F96" s="71"/>
      <c r="G96" s="71"/>
      <c r="H96" s="71"/>
      <c r="I96" s="72" t="s">
        <v>98</v>
      </c>
      <c r="J96" s="72"/>
    </row>
    <row r="97" spans="1:10" ht="18" customHeight="1">
      <c r="A97" s="82" t="s">
        <v>99</v>
      </c>
      <c r="B97" s="83"/>
      <c r="C97" s="83"/>
      <c r="D97" s="83"/>
      <c r="E97" s="83" t="s">
        <v>100</v>
      </c>
      <c r="F97" s="83"/>
      <c r="G97" s="83" t="s">
        <v>163</v>
      </c>
      <c r="H97" s="83"/>
      <c r="I97" s="83" t="s">
        <v>164</v>
      </c>
      <c r="J97" s="84"/>
    </row>
    <row r="98" spans="1:10" ht="16.5">
      <c r="A98" s="43" t="s">
        <v>103</v>
      </c>
      <c r="B98" s="44" t="s">
        <v>104</v>
      </c>
      <c r="C98" s="44" t="s">
        <v>105</v>
      </c>
      <c r="D98" s="44" t="s">
        <v>106</v>
      </c>
      <c r="E98" s="44" t="s">
        <v>107</v>
      </c>
      <c r="F98" s="44" t="s">
        <v>108</v>
      </c>
      <c r="G98" s="44" t="s">
        <v>107</v>
      </c>
      <c r="H98" s="44" t="s">
        <v>109</v>
      </c>
      <c r="I98" s="44" t="s">
        <v>107</v>
      </c>
      <c r="J98" s="45" t="s">
        <v>109</v>
      </c>
    </row>
    <row r="99" spans="1:10" ht="17.25" customHeight="1">
      <c r="A99" s="46">
        <v>5</v>
      </c>
      <c r="B99" s="47" t="s">
        <v>110</v>
      </c>
      <c r="C99" s="47" t="s">
        <v>110</v>
      </c>
      <c r="D99" s="48" t="s">
        <v>187</v>
      </c>
      <c r="E99" s="49">
        <f aca="true" t="shared" si="6" ref="E99:J99">SUM(E100:E101)</f>
        <v>1421277</v>
      </c>
      <c r="F99" s="49">
        <f t="shared" si="6"/>
        <v>5062232</v>
      </c>
      <c r="G99" s="49">
        <f t="shared" si="6"/>
        <v>1047277</v>
      </c>
      <c r="H99" s="49">
        <f t="shared" si="6"/>
        <v>4688232</v>
      </c>
      <c r="I99" s="49">
        <f t="shared" si="6"/>
        <v>374000</v>
      </c>
      <c r="J99" s="51">
        <f t="shared" si="6"/>
        <v>374000</v>
      </c>
    </row>
    <row r="100" spans="1:10" ht="17.25" customHeight="1">
      <c r="A100" s="46">
        <v>5</v>
      </c>
      <c r="B100" s="47">
        <v>1</v>
      </c>
      <c r="C100" s="47" t="s">
        <v>110</v>
      </c>
      <c r="D100" s="48" t="s">
        <v>188</v>
      </c>
      <c r="E100" s="49">
        <v>20000</v>
      </c>
      <c r="F100" s="49">
        <v>20000</v>
      </c>
      <c r="G100" s="49">
        <v>20000</v>
      </c>
      <c r="H100" s="49">
        <v>20000</v>
      </c>
      <c r="I100" s="49">
        <v>0</v>
      </c>
      <c r="J100" s="51">
        <v>0</v>
      </c>
    </row>
    <row r="101" spans="1:10" ht="17.25" customHeight="1">
      <c r="A101" s="46">
        <v>5</v>
      </c>
      <c r="B101" s="47">
        <v>2</v>
      </c>
      <c r="C101" s="47" t="s">
        <v>110</v>
      </c>
      <c r="D101" s="48" t="s">
        <v>189</v>
      </c>
      <c r="E101" s="49">
        <v>1401277</v>
      </c>
      <c r="F101" s="49">
        <v>5042232</v>
      </c>
      <c r="G101" s="49">
        <v>1027277</v>
      </c>
      <c r="H101" s="49">
        <v>4668232</v>
      </c>
      <c r="I101" s="49">
        <v>374000</v>
      </c>
      <c r="J101" s="51">
        <v>374000</v>
      </c>
    </row>
    <row r="102" spans="1:10" ht="17.25" customHeight="1">
      <c r="A102" s="46">
        <v>9</v>
      </c>
      <c r="B102" s="47" t="s">
        <v>110</v>
      </c>
      <c r="C102" s="47" t="s">
        <v>110</v>
      </c>
      <c r="D102" s="48" t="s">
        <v>190</v>
      </c>
      <c r="E102" s="49">
        <f aca="true" t="shared" si="7" ref="E102:J102">SUM(E103:E104)</f>
        <v>660450</v>
      </c>
      <c r="F102" s="49">
        <f t="shared" si="7"/>
        <v>4270364</v>
      </c>
      <c r="G102" s="49">
        <f t="shared" si="7"/>
        <v>660450</v>
      </c>
      <c r="H102" s="49">
        <f t="shared" si="7"/>
        <v>4270364</v>
      </c>
      <c r="I102" s="49">
        <f t="shared" si="7"/>
        <v>0</v>
      </c>
      <c r="J102" s="50">
        <f t="shared" si="7"/>
        <v>0</v>
      </c>
    </row>
    <row r="103" spans="1:10" ht="17.25" customHeight="1">
      <c r="A103" s="46">
        <v>9</v>
      </c>
      <c r="B103" s="47">
        <v>1</v>
      </c>
      <c r="C103" s="47" t="s">
        <v>110</v>
      </c>
      <c r="D103" s="48" t="s">
        <v>191</v>
      </c>
      <c r="E103" s="49">
        <v>660450</v>
      </c>
      <c r="F103" s="49">
        <v>4270364</v>
      </c>
      <c r="G103" s="49">
        <v>660450</v>
      </c>
      <c r="H103" s="49">
        <v>4270364</v>
      </c>
      <c r="I103" s="49">
        <v>0</v>
      </c>
      <c r="J103" s="51">
        <v>0</v>
      </c>
    </row>
    <row r="104" spans="1:10" ht="17.25" customHeight="1">
      <c r="A104" s="46">
        <v>9</v>
      </c>
      <c r="B104" s="47">
        <v>2</v>
      </c>
      <c r="C104" s="47" t="s">
        <v>110</v>
      </c>
      <c r="D104" s="48" t="s">
        <v>192</v>
      </c>
      <c r="E104" s="49">
        <v>0</v>
      </c>
      <c r="F104" s="49">
        <v>0</v>
      </c>
      <c r="G104" s="49">
        <v>0</v>
      </c>
      <c r="H104" s="49">
        <v>0</v>
      </c>
      <c r="I104" s="49">
        <v>0</v>
      </c>
      <c r="J104" s="51">
        <v>0</v>
      </c>
    </row>
    <row r="105" spans="1:10" ht="17.25" customHeight="1">
      <c r="A105" s="46">
        <v>6</v>
      </c>
      <c r="B105" s="47" t="s">
        <v>110</v>
      </c>
      <c r="C105" s="47" t="s">
        <v>110</v>
      </c>
      <c r="D105" s="48" t="s">
        <v>193</v>
      </c>
      <c r="E105" s="49">
        <f aca="true" t="shared" si="8" ref="E105:J105">SUM(E106:E107)</f>
        <v>0</v>
      </c>
      <c r="F105" s="49">
        <f t="shared" si="8"/>
        <v>0</v>
      </c>
      <c r="G105" s="49">
        <f t="shared" si="8"/>
        <v>0</v>
      </c>
      <c r="H105" s="49">
        <f t="shared" si="8"/>
        <v>0</v>
      </c>
      <c r="I105" s="49">
        <f t="shared" si="8"/>
        <v>0</v>
      </c>
      <c r="J105" s="50">
        <f t="shared" si="8"/>
        <v>0</v>
      </c>
    </row>
    <row r="106" spans="1:10" ht="17.25" customHeight="1">
      <c r="A106" s="46">
        <v>6</v>
      </c>
      <c r="B106" s="47">
        <v>1</v>
      </c>
      <c r="C106" s="47" t="s">
        <v>110</v>
      </c>
      <c r="D106" s="48" t="s">
        <v>194</v>
      </c>
      <c r="E106" s="49">
        <v>0</v>
      </c>
      <c r="F106" s="49">
        <v>0</v>
      </c>
      <c r="G106" s="49">
        <v>0</v>
      </c>
      <c r="H106" s="49">
        <v>0</v>
      </c>
      <c r="I106" s="49">
        <v>0</v>
      </c>
      <c r="J106" s="51">
        <v>0</v>
      </c>
    </row>
    <row r="107" spans="1:10" ht="17.25" customHeight="1">
      <c r="A107" s="46">
        <v>6</v>
      </c>
      <c r="B107" s="47">
        <v>2</v>
      </c>
      <c r="C107" s="47" t="s">
        <v>110</v>
      </c>
      <c r="D107" s="48" t="s">
        <v>195</v>
      </c>
      <c r="E107" s="49">
        <v>0</v>
      </c>
      <c r="F107" s="49">
        <v>0</v>
      </c>
      <c r="G107" s="49">
        <v>0</v>
      </c>
      <c r="H107" s="49">
        <v>0</v>
      </c>
      <c r="I107" s="49">
        <v>0</v>
      </c>
      <c r="J107" s="51">
        <v>0</v>
      </c>
    </row>
    <row r="108" spans="1:10" ht="17.25" customHeight="1">
      <c r="A108" s="46">
        <v>7</v>
      </c>
      <c r="B108" s="47" t="s">
        <v>110</v>
      </c>
      <c r="C108" s="47" t="s">
        <v>110</v>
      </c>
      <c r="D108" s="48" t="s">
        <v>196</v>
      </c>
      <c r="E108" s="49">
        <f>E107</f>
        <v>0</v>
      </c>
      <c r="F108" s="49">
        <v>0</v>
      </c>
      <c r="G108" s="49">
        <v>0</v>
      </c>
      <c r="H108" s="49">
        <v>0</v>
      </c>
      <c r="I108" s="49">
        <v>0</v>
      </c>
      <c r="J108" s="51">
        <v>0</v>
      </c>
    </row>
    <row r="109" spans="1:10" ht="17.25" customHeight="1">
      <c r="A109" s="46">
        <v>7</v>
      </c>
      <c r="B109" s="47">
        <v>1</v>
      </c>
      <c r="C109" s="47" t="s">
        <v>110</v>
      </c>
      <c r="D109" s="48" t="s">
        <v>197</v>
      </c>
      <c r="E109" s="49">
        <f>E108</f>
        <v>0</v>
      </c>
      <c r="F109" s="49">
        <v>0</v>
      </c>
      <c r="G109" s="49">
        <v>0</v>
      </c>
      <c r="H109" s="49">
        <v>0</v>
      </c>
      <c r="I109" s="49">
        <v>0</v>
      </c>
      <c r="J109" s="51">
        <v>0</v>
      </c>
    </row>
    <row r="110" spans="1:10" ht="17.25" customHeight="1" thickBot="1">
      <c r="A110" s="52">
        <v>8</v>
      </c>
      <c r="B110" s="53" t="s">
        <v>110</v>
      </c>
      <c r="C110" s="53" t="s">
        <v>110</v>
      </c>
      <c r="D110" s="54" t="s">
        <v>198</v>
      </c>
      <c r="E110" s="55">
        <v>285100</v>
      </c>
      <c r="F110" s="55">
        <v>285100</v>
      </c>
      <c r="G110" s="55">
        <v>285100</v>
      </c>
      <c r="H110" s="55">
        <v>285100</v>
      </c>
      <c r="I110" s="55">
        <v>0</v>
      </c>
      <c r="J110" s="56">
        <v>0</v>
      </c>
    </row>
    <row r="112" spans="1:10" ht="16.5">
      <c r="A112" s="85" t="s">
        <v>90</v>
      </c>
      <c r="B112" s="85"/>
      <c r="C112" s="85"/>
      <c r="I112" s="86" t="s">
        <v>91</v>
      </c>
      <c r="J112" s="87"/>
    </row>
    <row r="113" spans="1:10" ht="16.5">
      <c r="A113" s="88" t="s">
        <v>92</v>
      </c>
      <c r="B113" s="88"/>
      <c r="C113" s="88"/>
      <c r="D113" s="89" t="s">
        <v>93</v>
      </c>
      <c r="E113" s="89"/>
      <c r="F113" s="89"/>
      <c r="G113" s="89"/>
      <c r="H113" s="89"/>
      <c r="I113" s="90" t="s">
        <v>94</v>
      </c>
      <c r="J113" s="91"/>
    </row>
    <row r="114" spans="5:10" ht="19.5">
      <c r="E114" s="92" t="s">
        <v>95</v>
      </c>
      <c r="F114" s="93"/>
      <c r="G114" s="93"/>
      <c r="H114" s="93"/>
      <c r="I114" s="94" t="s">
        <v>199</v>
      </c>
      <c r="J114" s="94"/>
    </row>
    <row r="115" spans="5:10" ht="17.25" thickBot="1">
      <c r="E115" s="71" t="s">
        <v>233</v>
      </c>
      <c r="F115" s="71"/>
      <c r="G115" s="71"/>
      <c r="H115" s="71"/>
      <c r="I115" s="72" t="s">
        <v>98</v>
      </c>
      <c r="J115" s="72"/>
    </row>
    <row r="116" spans="1:10" ht="18" customHeight="1">
      <c r="A116" s="82" t="s">
        <v>99</v>
      </c>
      <c r="B116" s="83"/>
      <c r="C116" s="83"/>
      <c r="D116" s="83"/>
      <c r="E116" s="83" t="s">
        <v>100</v>
      </c>
      <c r="F116" s="83"/>
      <c r="G116" s="83" t="s">
        <v>163</v>
      </c>
      <c r="H116" s="83"/>
      <c r="I116" s="83" t="s">
        <v>164</v>
      </c>
      <c r="J116" s="84"/>
    </row>
    <row r="117" spans="1:10" ht="16.5">
      <c r="A117" s="43" t="s">
        <v>103</v>
      </c>
      <c r="B117" s="44" t="s">
        <v>104</v>
      </c>
      <c r="C117" s="44" t="s">
        <v>105</v>
      </c>
      <c r="D117" s="44" t="s">
        <v>106</v>
      </c>
      <c r="E117" s="44" t="s">
        <v>107</v>
      </c>
      <c r="F117" s="44" t="s">
        <v>108</v>
      </c>
      <c r="G117" s="44" t="s">
        <v>107</v>
      </c>
      <c r="H117" s="44" t="s">
        <v>109</v>
      </c>
      <c r="I117" s="44" t="s">
        <v>107</v>
      </c>
      <c r="J117" s="45" t="s">
        <v>109</v>
      </c>
    </row>
    <row r="118" spans="1:10" ht="17.25" customHeight="1">
      <c r="A118" s="46" t="s">
        <v>110</v>
      </c>
      <c r="B118" s="47" t="s">
        <v>110</v>
      </c>
      <c r="C118" s="47" t="s">
        <v>110</v>
      </c>
      <c r="D118" s="48" t="s">
        <v>200</v>
      </c>
      <c r="E118" s="49">
        <f aca="true" t="shared" si="9" ref="E118:J118">E119+E124+E128+E133+E139+E149</f>
        <v>903476</v>
      </c>
      <c r="F118" s="49">
        <f t="shared" si="9"/>
        <v>3781939</v>
      </c>
      <c r="G118" s="49">
        <f t="shared" si="9"/>
        <v>134670</v>
      </c>
      <c r="H118" s="49">
        <f t="shared" si="9"/>
        <v>134670</v>
      </c>
      <c r="I118" s="49">
        <f t="shared" si="9"/>
        <v>768806</v>
      </c>
      <c r="J118" s="51">
        <f t="shared" si="9"/>
        <v>3647269</v>
      </c>
    </row>
    <row r="119" spans="1:10" ht="17.25" customHeight="1">
      <c r="A119" s="46">
        <v>1</v>
      </c>
      <c r="B119" s="47" t="s">
        <v>110</v>
      </c>
      <c r="C119" s="47" t="s">
        <v>110</v>
      </c>
      <c r="D119" s="48" t="s">
        <v>166</v>
      </c>
      <c r="E119" s="49">
        <f aca="true" t="shared" si="10" ref="E119:J119">SUM(E120:E123)</f>
        <v>0</v>
      </c>
      <c r="F119" s="49">
        <f t="shared" si="10"/>
        <v>0</v>
      </c>
      <c r="G119" s="49">
        <f t="shared" si="10"/>
        <v>0</v>
      </c>
      <c r="H119" s="49">
        <f t="shared" si="10"/>
        <v>0</v>
      </c>
      <c r="I119" s="49">
        <f t="shared" si="10"/>
        <v>0</v>
      </c>
      <c r="J119" s="51">
        <f t="shared" si="10"/>
        <v>0</v>
      </c>
    </row>
    <row r="120" spans="1:10" ht="17.25" customHeight="1">
      <c r="A120" s="46">
        <v>1</v>
      </c>
      <c r="B120" s="47">
        <v>1</v>
      </c>
      <c r="C120" s="47" t="s">
        <v>110</v>
      </c>
      <c r="D120" s="48" t="s">
        <v>167</v>
      </c>
      <c r="E120" s="49">
        <v>0</v>
      </c>
      <c r="F120" s="49">
        <v>0</v>
      </c>
      <c r="G120" s="49">
        <v>0</v>
      </c>
      <c r="H120" s="49">
        <v>0</v>
      </c>
      <c r="I120" s="49">
        <v>0</v>
      </c>
      <c r="J120" s="51">
        <v>0</v>
      </c>
    </row>
    <row r="121" spans="1:10" ht="17.25" customHeight="1">
      <c r="A121" s="46">
        <v>1</v>
      </c>
      <c r="B121" s="47">
        <v>2</v>
      </c>
      <c r="C121" s="47" t="s">
        <v>110</v>
      </c>
      <c r="D121" s="48" t="s">
        <v>201</v>
      </c>
      <c r="E121" s="49">
        <v>0</v>
      </c>
      <c r="F121" s="49">
        <v>0</v>
      </c>
      <c r="G121" s="49">
        <v>0</v>
      </c>
      <c r="H121" s="49">
        <v>0</v>
      </c>
      <c r="I121" s="49">
        <v>0</v>
      </c>
      <c r="J121" s="51">
        <v>0</v>
      </c>
    </row>
    <row r="122" spans="1:10" ht="17.25" customHeight="1">
      <c r="A122" s="46">
        <v>1</v>
      </c>
      <c r="B122" s="47">
        <v>3</v>
      </c>
      <c r="C122" s="47" t="s">
        <v>110</v>
      </c>
      <c r="D122" s="48" t="s">
        <v>202</v>
      </c>
      <c r="E122" s="49">
        <v>0</v>
      </c>
      <c r="F122" s="49">
        <v>0</v>
      </c>
      <c r="G122" s="49">
        <v>0</v>
      </c>
      <c r="H122" s="49">
        <v>0</v>
      </c>
      <c r="I122" s="49">
        <v>0</v>
      </c>
      <c r="J122" s="51">
        <v>0</v>
      </c>
    </row>
    <row r="123" spans="1:10" ht="17.25" customHeight="1">
      <c r="A123" s="46">
        <v>1</v>
      </c>
      <c r="B123" s="47">
        <v>4</v>
      </c>
      <c r="C123" s="47" t="s">
        <v>110</v>
      </c>
      <c r="D123" s="48" t="s">
        <v>203</v>
      </c>
      <c r="E123" s="49">
        <v>0</v>
      </c>
      <c r="F123" s="49">
        <v>0</v>
      </c>
      <c r="G123" s="49">
        <v>0</v>
      </c>
      <c r="H123" s="49">
        <v>0</v>
      </c>
      <c r="I123" s="49">
        <v>0</v>
      </c>
      <c r="J123" s="51">
        <v>0</v>
      </c>
    </row>
    <row r="124" spans="1:10" ht="17.25" customHeight="1">
      <c r="A124" s="46">
        <v>2</v>
      </c>
      <c r="B124" s="47" t="s">
        <v>110</v>
      </c>
      <c r="C124" s="47" t="s">
        <v>110</v>
      </c>
      <c r="D124" s="48" t="s">
        <v>171</v>
      </c>
      <c r="E124" s="49">
        <f aca="true" t="shared" si="11" ref="E124:J124">SUM(E125:E127)</f>
        <v>0</v>
      </c>
      <c r="F124" s="49">
        <f t="shared" si="11"/>
        <v>0</v>
      </c>
      <c r="G124" s="49">
        <f t="shared" si="11"/>
        <v>0</v>
      </c>
      <c r="H124" s="49">
        <f t="shared" si="11"/>
        <v>0</v>
      </c>
      <c r="I124" s="49">
        <f t="shared" si="11"/>
        <v>0</v>
      </c>
      <c r="J124" s="51">
        <f t="shared" si="11"/>
        <v>0</v>
      </c>
    </row>
    <row r="125" spans="1:10" ht="17.25" customHeight="1">
      <c r="A125" s="46">
        <v>2</v>
      </c>
      <c r="B125" s="47">
        <v>1</v>
      </c>
      <c r="C125" s="47" t="s">
        <v>110</v>
      </c>
      <c r="D125" s="48" t="s">
        <v>204</v>
      </c>
      <c r="E125" s="49">
        <v>0</v>
      </c>
      <c r="F125" s="49">
        <v>0</v>
      </c>
      <c r="G125" s="49">
        <v>0</v>
      </c>
      <c r="H125" s="49">
        <v>0</v>
      </c>
      <c r="I125" s="49">
        <v>0</v>
      </c>
      <c r="J125" s="51">
        <v>0</v>
      </c>
    </row>
    <row r="126" spans="1:10" ht="17.25" customHeight="1">
      <c r="A126" s="46">
        <v>2</v>
      </c>
      <c r="B126" s="47">
        <v>2</v>
      </c>
      <c r="C126" s="47" t="s">
        <v>110</v>
      </c>
      <c r="D126" s="48" t="s">
        <v>205</v>
      </c>
      <c r="E126" s="49">
        <v>0</v>
      </c>
      <c r="F126" s="49">
        <v>0</v>
      </c>
      <c r="G126" s="49">
        <v>0</v>
      </c>
      <c r="H126" s="49">
        <v>0</v>
      </c>
      <c r="I126" s="49">
        <v>0</v>
      </c>
      <c r="J126" s="51">
        <v>0</v>
      </c>
    </row>
    <row r="127" spans="1:10" ht="17.25" customHeight="1">
      <c r="A127" s="46">
        <v>2</v>
      </c>
      <c r="B127" s="47">
        <v>3</v>
      </c>
      <c r="C127" s="47" t="s">
        <v>110</v>
      </c>
      <c r="D127" s="48" t="s">
        <v>206</v>
      </c>
      <c r="E127" s="49">
        <v>0</v>
      </c>
      <c r="F127" s="49">
        <v>0</v>
      </c>
      <c r="G127" s="49">
        <v>0</v>
      </c>
      <c r="H127" s="49">
        <v>0</v>
      </c>
      <c r="I127" s="49">
        <v>0</v>
      </c>
      <c r="J127" s="51">
        <v>0</v>
      </c>
    </row>
    <row r="128" spans="1:10" ht="17.25" customHeight="1">
      <c r="A128" s="46">
        <v>3</v>
      </c>
      <c r="B128" s="47" t="s">
        <v>110</v>
      </c>
      <c r="C128" s="47" t="s">
        <v>110</v>
      </c>
      <c r="D128" s="48" t="s">
        <v>175</v>
      </c>
      <c r="E128" s="49">
        <f aca="true" t="shared" si="12" ref="E128:J128">SUM(E129:E132)</f>
        <v>903476</v>
      </c>
      <c r="F128" s="49">
        <f t="shared" si="12"/>
        <v>3781939</v>
      </c>
      <c r="G128" s="49">
        <f t="shared" si="12"/>
        <v>134670</v>
      </c>
      <c r="H128" s="49">
        <f t="shared" si="12"/>
        <v>134670</v>
      </c>
      <c r="I128" s="49">
        <f t="shared" si="12"/>
        <v>768806</v>
      </c>
      <c r="J128" s="50">
        <f t="shared" si="12"/>
        <v>3647269</v>
      </c>
    </row>
    <row r="129" spans="1:10" ht="17.25" customHeight="1">
      <c r="A129" s="46">
        <v>3</v>
      </c>
      <c r="B129" s="47">
        <v>1</v>
      </c>
      <c r="C129" s="47" t="s">
        <v>110</v>
      </c>
      <c r="D129" s="48" t="s">
        <v>207</v>
      </c>
      <c r="E129" s="49">
        <v>0</v>
      </c>
      <c r="F129" s="49">
        <v>0</v>
      </c>
      <c r="G129" s="49">
        <v>0</v>
      </c>
      <c r="H129" s="49">
        <v>0</v>
      </c>
      <c r="I129" s="49">
        <v>0</v>
      </c>
      <c r="J129" s="51">
        <v>0</v>
      </c>
    </row>
    <row r="130" spans="1:10" ht="17.25" customHeight="1">
      <c r="A130" s="46">
        <v>3</v>
      </c>
      <c r="B130" s="47">
        <v>2</v>
      </c>
      <c r="C130" s="47" t="s">
        <v>110</v>
      </c>
      <c r="D130" s="48" t="s">
        <v>208</v>
      </c>
      <c r="E130" s="49">
        <v>0</v>
      </c>
      <c r="F130" s="49">
        <v>0</v>
      </c>
      <c r="G130" s="49">
        <v>0</v>
      </c>
      <c r="H130" s="49">
        <v>0</v>
      </c>
      <c r="I130" s="49">
        <v>0</v>
      </c>
      <c r="J130" s="51">
        <v>0</v>
      </c>
    </row>
    <row r="131" spans="1:10" ht="17.25" customHeight="1">
      <c r="A131" s="46">
        <v>3</v>
      </c>
      <c r="B131" s="47">
        <v>3</v>
      </c>
      <c r="C131" s="47" t="s">
        <v>110</v>
      </c>
      <c r="D131" s="48" t="s">
        <v>209</v>
      </c>
      <c r="E131" s="49">
        <v>0</v>
      </c>
      <c r="F131" s="49">
        <v>0</v>
      </c>
      <c r="G131" s="49">
        <v>0</v>
      </c>
      <c r="H131" s="49">
        <v>0</v>
      </c>
      <c r="I131" s="49">
        <v>0</v>
      </c>
      <c r="J131" s="51">
        <v>0</v>
      </c>
    </row>
    <row r="132" spans="1:10" ht="17.25" customHeight="1">
      <c r="A132" s="46">
        <v>3</v>
      </c>
      <c r="B132" s="47">
        <v>4</v>
      </c>
      <c r="C132" s="47" t="s">
        <v>110</v>
      </c>
      <c r="D132" s="48" t="s">
        <v>179</v>
      </c>
      <c r="E132" s="49">
        <v>903476</v>
      </c>
      <c r="F132" s="49">
        <v>3781939</v>
      </c>
      <c r="G132" s="49">
        <v>134670</v>
      </c>
      <c r="H132" s="49">
        <v>134670</v>
      </c>
      <c r="I132" s="49">
        <v>768806</v>
      </c>
      <c r="J132" s="51">
        <v>3647269</v>
      </c>
    </row>
    <row r="133" spans="1:10" ht="17.25" customHeight="1">
      <c r="A133" s="46">
        <v>4</v>
      </c>
      <c r="B133" s="47" t="s">
        <v>110</v>
      </c>
      <c r="C133" s="47" t="s">
        <v>110</v>
      </c>
      <c r="D133" s="48" t="s">
        <v>180</v>
      </c>
      <c r="E133" s="49">
        <f aca="true" t="shared" si="13" ref="E133:J133">SUM(E134:E138)</f>
        <v>0</v>
      </c>
      <c r="F133" s="49">
        <f t="shared" si="13"/>
        <v>0</v>
      </c>
      <c r="G133" s="49">
        <f t="shared" si="13"/>
        <v>0</v>
      </c>
      <c r="H133" s="49">
        <f t="shared" si="13"/>
        <v>0</v>
      </c>
      <c r="I133" s="49">
        <f t="shared" si="13"/>
        <v>0</v>
      </c>
      <c r="J133" s="51">
        <f t="shared" si="13"/>
        <v>0</v>
      </c>
    </row>
    <row r="134" spans="1:10" ht="17.25" customHeight="1">
      <c r="A134" s="46">
        <v>4</v>
      </c>
      <c r="B134" s="47">
        <v>1</v>
      </c>
      <c r="C134" s="47" t="s">
        <v>110</v>
      </c>
      <c r="D134" s="48" t="s">
        <v>181</v>
      </c>
      <c r="E134" s="49">
        <v>0</v>
      </c>
      <c r="F134" s="49">
        <v>0</v>
      </c>
      <c r="G134" s="49">
        <v>0</v>
      </c>
      <c r="H134" s="49">
        <v>0</v>
      </c>
      <c r="I134" s="49">
        <v>0</v>
      </c>
      <c r="J134" s="51">
        <v>0</v>
      </c>
    </row>
    <row r="135" spans="1:10" ht="17.25" customHeight="1">
      <c r="A135" s="46">
        <v>4</v>
      </c>
      <c r="B135" s="47">
        <v>2</v>
      </c>
      <c r="C135" s="47" t="s">
        <v>110</v>
      </c>
      <c r="D135" s="48" t="s">
        <v>182</v>
      </c>
      <c r="E135" s="49">
        <v>0</v>
      </c>
      <c r="F135" s="49">
        <v>0</v>
      </c>
      <c r="G135" s="49">
        <v>0</v>
      </c>
      <c r="H135" s="49">
        <v>0</v>
      </c>
      <c r="I135" s="49">
        <v>0</v>
      </c>
      <c r="J135" s="51">
        <v>0</v>
      </c>
    </row>
    <row r="136" spans="1:10" ht="17.25" customHeight="1">
      <c r="A136" s="46">
        <v>4</v>
      </c>
      <c r="B136" s="47">
        <v>3</v>
      </c>
      <c r="C136" s="47" t="s">
        <v>110</v>
      </c>
      <c r="D136" s="48" t="s">
        <v>183</v>
      </c>
      <c r="E136" s="49">
        <v>0</v>
      </c>
      <c r="F136" s="49">
        <v>0</v>
      </c>
      <c r="G136" s="49">
        <v>0</v>
      </c>
      <c r="H136" s="49">
        <v>0</v>
      </c>
      <c r="I136" s="49">
        <v>0</v>
      </c>
      <c r="J136" s="51">
        <v>0</v>
      </c>
    </row>
    <row r="137" spans="1:10" ht="17.25" customHeight="1">
      <c r="A137" s="46">
        <v>4</v>
      </c>
      <c r="B137" s="47">
        <v>4</v>
      </c>
      <c r="C137" s="47" t="s">
        <v>110</v>
      </c>
      <c r="D137" s="48" t="s">
        <v>184</v>
      </c>
      <c r="E137" s="49">
        <v>0</v>
      </c>
      <c r="F137" s="49">
        <v>0</v>
      </c>
      <c r="G137" s="49">
        <v>0</v>
      </c>
      <c r="H137" s="49">
        <v>0</v>
      </c>
      <c r="I137" s="49">
        <v>0</v>
      </c>
      <c r="J137" s="51">
        <v>0</v>
      </c>
    </row>
    <row r="138" spans="1:10" ht="17.25" customHeight="1">
      <c r="A138" s="46">
        <v>4</v>
      </c>
      <c r="B138" s="47">
        <v>5</v>
      </c>
      <c r="C138" s="47" t="s">
        <v>110</v>
      </c>
      <c r="D138" s="48" t="s">
        <v>185</v>
      </c>
      <c r="E138" s="49">
        <v>0</v>
      </c>
      <c r="F138" s="49">
        <v>0</v>
      </c>
      <c r="G138" s="49">
        <v>0</v>
      </c>
      <c r="H138" s="49">
        <v>0</v>
      </c>
      <c r="I138" s="49">
        <v>0</v>
      </c>
      <c r="J138" s="51">
        <v>0</v>
      </c>
    </row>
    <row r="139" spans="1:10" ht="17.25" customHeight="1">
      <c r="A139" s="46">
        <v>5</v>
      </c>
      <c r="B139" s="47" t="s">
        <v>110</v>
      </c>
      <c r="C139" s="47" t="s">
        <v>110</v>
      </c>
      <c r="D139" s="48" t="s">
        <v>187</v>
      </c>
      <c r="E139" s="49">
        <f aca="true" t="shared" si="14" ref="E139:J139">SUM(E140:E141)</f>
        <v>0</v>
      </c>
      <c r="F139" s="49">
        <f t="shared" si="14"/>
        <v>0</v>
      </c>
      <c r="G139" s="49">
        <f t="shared" si="14"/>
        <v>0</v>
      </c>
      <c r="H139" s="49">
        <f t="shared" si="14"/>
        <v>0</v>
      </c>
      <c r="I139" s="49">
        <f t="shared" si="14"/>
        <v>0</v>
      </c>
      <c r="J139" s="51">
        <f t="shared" si="14"/>
        <v>0</v>
      </c>
    </row>
    <row r="140" spans="1:10" ht="17.25" customHeight="1">
      <c r="A140" s="46">
        <v>5</v>
      </c>
      <c r="B140" s="47">
        <v>1</v>
      </c>
      <c r="C140" s="47" t="s">
        <v>110</v>
      </c>
      <c r="D140" s="48" t="s">
        <v>188</v>
      </c>
      <c r="E140" s="49">
        <v>0</v>
      </c>
      <c r="F140" s="49">
        <v>0</v>
      </c>
      <c r="G140" s="49">
        <v>0</v>
      </c>
      <c r="H140" s="49">
        <v>0</v>
      </c>
      <c r="I140" s="49">
        <v>0</v>
      </c>
      <c r="J140" s="51">
        <v>0</v>
      </c>
    </row>
    <row r="141" spans="1:10" ht="17.25" customHeight="1" thickBot="1">
      <c r="A141" s="52">
        <v>5</v>
      </c>
      <c r="B141" s="53">
        <v>2</v>
      </c>
      <c r="C141" s="53" t="s">
        <v>110</v>
      </c>
      <c r="D141" s="54" t="s">
        <v>189</v>
      </c>
      <c r="E141" s="55">
        <v>0</v>
      </c>
      <c r="F141" s="55">
        <v>0</v>
      </c>
      <c r="G141" s="55">
        <v>0</v>
      </c>
      <c r="H141" s="55">
        <v>0</v>
      </c>
      <c r="I141" s="55">
        <v>0</v>
      </c>
      <c r="J141" s="56">
        <v>0</v>
      </c>
    </row>
    <row r="143" spans="1:10" ht="16.5">
      <c r="A143" s="85" t="s">
        <v>90</v>
      </c>
      <c r="B143" s="85"/>
      <c r="C143" s="85"/>
      <c r="I143" s="86" t="s">
        <v>91</v>
      </c>
      <c r="J143" s="87"/>
    </row>
    <row r="144" spans="1:10" ht="16.5">
      <c r="A144" s="88" t="s">
        <v>92</v>
      </c>
      <c r="B144" s="88"/>
      <c r="C144" s="88"/>
      <c r="D144" s="89" t="s">
        <v>93</v>
      </c>
      <c r="E144" s="89"/>
      <c r="F144" s="89"/>
      <c r="G144" s="89"/>
      <c r="H144" s="89"/>
      <c r="I144" s="90" t="s">
        <v>94</v>
      </c>
      <c r="J144" s="91"/>
    </row>
    <row r="145" spans="5:10" ht="19.5">
      <c r="E145" s="92" t="s">
        <v>95</v>
      </c>
      <c r="F145" s="93"/>
      <c r="G145" s="93"/>
      <c r="H145" s="93"/>
      <c r="I145" s="94" t="s">
        <v>210</v>
      </c>
      <c r="J145" s="94"/>
    </row>
    <row r="146" spans="5:10" ht="17.25" thickBot="1">
      <c r="E146" s="71" t="s">
        <v>233</v>
      </c>
      <c r="F146" s="71"/>
      <c r="G146" s="71"/>
      <c r="H146" s="71"/>
      <c r="I146" s="72" t="s">
        <v>98</v>
      </c>
      <c r="J146" s="72"/>
    </row>
    <row r="147" spans="1:10" ht="18" customHeight="1">
      <c r="A147" s="82" t="s">
        <v>99</v>
      </c>
      <c r="B147" s="83"/>
      <c r="C147" s="83"/>
      <c r="D147" s="83"/>
      <c r="E147" s="83" t="s">
        <v>100</v>
      </c>
      <c r="F147" s="83"/>
      <c r="G147" s="83" t="s">
        <v>163</v>
      </c>
      <c r="H147" s="83"/>
      <c r="I147" s="83" t="s">
        <v>164</v>
      </c>
      <c r="J147" s="84"/>
    </row>
    <row r="148" spans="1:10" ht="16.5">
      <c r="A148" s="43" t="s">
        <v>103</v>
      </c>
      <c r="B148" s="44" t="s">
        <v>104</v>
      </c>
      <c r="C148" s="44" t="s">
        <v>105</v>
      </c>
      <c r="D148" s="44" t="s">
        <v>106</v>
      </c>
      <c r="E148" s="44" t="s">
        <v>107</v>
      </c>
      <c r="F148" s="44" t="s">
        <v>108</v>
      </c>
      <c r="G148" s="44" t="s">
        <v>107</v>
      </c>
      <c r="H148" s="44" t="s">
        <v>109</v>
      </c>
      <c r="I148" s="44" t="s">
        <v>107</v>
      </c>
      <c r="J148" s="45" t="s">
        <v>109</v>
      </c>
    </row>
    <row r="149" spans="1:10" ht="17.25" customHeight="1">
      <c r="A149" s="46">
        <v>8</v>
      </c>
      <c r="B149" s="47" t="s">
        <v>110</v>
      </c>
      <c r="C149" s="47" t="s">
        <v>110</v>
      </c>
      <c r="D149" s="48" t="s">
        <v>198</v>
      </c>
      <c r="E149" s="49">
        <v>0</v>
      </c>
      <c r="F149" s="49">
        <v>0</v>
      </c>
      <c r="G149" s="49">
        <v>0</v>
      </c>
      <c r="H149" s="49">
        <v>0</v>
      </c>
      <c r="I149" s="49">
        <v>0</v>
      </c>
      <c r="J149" s="51">
        <v>0</v>
      </c>
    </row>
    <row r="150" spans="1:10" ht="17.25" customHeight="1">
      <c r="A150" s="46" t="s">
        <v>110</v>
      </c>
      <c r="B150" s="47" t="s">
        <v>110</v>
      </c>
      <c r="C150" s="47" t="s">
        <v>110</v>
      </c>
      <c r="D150" s="48" t="s">
        <v>211</v>
      </c>
      <c r="E150" s="49">
        <f aca="true" t="shared" si="15" ref="E150:J150">E118+E71</f>
        <v>10478772</v>
      </c>
      <c r="F150" s="49">
        <f>F118+F71</f>
        <v>43459005</v>
      </c>
      <c r="G150" s="49">
        <f t="shared" si="15"/>
        <v>9243252</v>
      </c>
      <c r="H150" s="49">
        <f t="shared" si="15"/>
        <v>39044161</v>
      </c>
      <c r="I150" s="49">
        <f t="shared" si="15"/>
        <v>1235520</v>
      </c>
      <c r="J150" s="51">
        <f t="shared" si="15"/>
        <v>4414844</v>
      </c>
    </row>
    <row r="151" spans="1:10" ht="17.25" customHeight="1">
      <c r="A151" s="46" t="s">
        <v>110</v>
      </c>
      <c r="B151" s="47" t="s">
        <v>110</v>
      </c>
      <c r="C151" s="47" t="s">
        <v>110</v>
      </c>
      <c r="D151" s="48" t="s">
        <v>212</v>
      </c>
      <c r="E151" s="49">
        <v>0</v>
      </c>
      <c r="F151" s="49">
        <v>0</v>
      </c>
      <c r="G151" s="49">
        <v>0</v>
      </c>
      <c r="H151" s="49">
        <v>0</v>
      </c>
      <c r="I151" s="49">
        <v>0</v>
      </c>
      <c r="J151" s="51">
        <v>0</v>
      </c>
    </row>
    <row r="152" spans="1:10" ht="17.25" customHeight="1">
      <c r="A152" s="46" t="s">
        <v>110</v>
      </c>
      <c r="B152" s="47" t="s">
        <v>110</v>
      </c>
      <c r="C152" s="47" t="s">
        <v>110</v>
      </c>
      <c r="D152" s="48" t="s">
        <v>213</v>
      </c>
      <c r="E152" s="49">
        <v>316313</v>
      </c>
      <c r="F152" s="49">
        <v>439975</v>
      </c>
      <c r="G152" s="49">
        <v>316313</v>
      </c>
      <c r="H152" s="49">
        <v>439975</v>
      </c>
      <c r="I152" s="49">
        <v>0</v>
      </c>
      <c r="J152" s="51">
        <v>0</v>
      </c>
    </row>
    <row r="153" spans="1:10" ht="17.25" customHeight="1">
      <c r="A153" s="46" t="s">
        <v>110</v>
      </c>
      <c r="B153" s="47" t="s">
        <v>110</v>
      </c>
      <c r="C153" s="47" t="s">
        <v>110</v>
      </c>
      <c r="D153" s="48" t="s">
        <v>214</v>
      </c>
      <c r="E153" s="49">
        <v>0</v>
      </c>
      <c r="F153" s="49">
        <v>0</v>
      </c>
      <c r="G153" s="49">
        <v>0</v>
      </c>
      <c r="H153" s="49">
        <v>0</v>
      </c>
      <c r="I153" s="49">
        <v>0</v>
      </c>
      <c r="J153" s="51">
        <v>0</v>
      </c>
    </row>
    <row r="154" spans="1:10" ht="17.25" customHeight="1">
      <c r="A154" s="46" t="s">
        <v>110</v>
      </c>
      <c r="B154" s="47" t="s">
        <v>110</v>
      </c>
      <c r="C154" s="47" t="s">
        <v>110</v>
      </c>
      <c r="D154" s="48" t="s">
        <v>215</v>
      </c>
      <c r="E154" s="49">
        <v>0</v>
      </c>
      <c r="F154" s="49">
        <v>0</v>
      </c>
      <c r="G154" s="49">
        <v>0</v>
      </c>
      <c r="H154" s="49">
        <v>0</v>
      </c>
      <c r="I154" s="49">
        <v>0</v>
      </c>
      <c r="J154" s="51">
        <v>0</v>
      </c>
    </row>
    <row r="155" spans="1:10" ht="17.25" customHeight="1">
      <c r="A155" s="46" t="s">
        <v>110</v>
      </c>
      <c r="B155" s="47" t="s">
        <v>110</v>
      </c>
      <c r="C155" s="47" t="s">
        <v>110</v>
      </c>
      <c r="D155" s="48" t="s">
        <v>216</v>
      </c>
      <c r="E155" s="49">
        <v>0</v>
      </c>
      <c r="F155" s="49">
        <v>50000</v>
      </c>
      <c r="G155" s="49">
        <v>0</v>
      </c>
      <c r="H155" s="49">
        <v>50000</v>
      </c>
      <c r="I155" s="49">
        <v>0</v>
      </c>
      <c r="J155" s="51">
        <v>0</v>
      </c>
    </row>
    <row r="156" spans="1:10" ht="17.25" customHeight="1">
      <c r="A156" s="46" t="s">
        <v>110</v>
      </c>
      <c r="B156" s="47" t="s">
        <v>110</v>
      </c>
      <c r="C156" s="47" t="s">
        <v>110</v>
      </c>
      <c r="D156" s="48" t="s">
        <v>217</v>
      </c>
      <c r="E156" s="49">
        <v>0</v>
      </c>
      <c r="F156" s="49">
        <v>0</v>
      </c>
      <c r="G156" s="49">
        <v>0</v>
      </c>
      <c r="H156" s="49">
        <v>0</v>
      </c>
      <c r="I156" s="49">
        <v>0</v>
      </c>
      <c r="J156" s="51">
        <v>0</v>
      </c>
    </row>
    <row r="157" spans="1:10" ht="17.25" customHeight="1">
      <c r="A157" s="46">
        <v>30</v>
      </c>
      <c r="B157" s="47" t="s">
        <v>110</v>
      </c>
      <c r="C157" s="47" t="s">
        <v>110</v>
      </c>
      <c r="D157" s="48" t="s">
        <v>218</v>
      </c>
      <c r="E157" s="49">
        <v>0</v>
      </c>
      <c r="F157" s="49">
        <v>0</v>
      </c>
      <c r="G157" s="49">
        <v>0</v>
      </c>
      <c r="H157" s="49">
        <v>0</v>
      </c>
      <c r="I157" s="49">
        <v>0</v>
      </c>
      <c r="J157" s="51">
        <v>0</v>
      </c>
    </row>
    <row r="158" spans="1:10" ht="17.25" customHeight="1">
      <c r="A158" s="46">
        <v>30</v>
      </c>
      <c r="B158" s="47">
        <v>1</v>
      </c>
      <c r="C158" s="47" t="s">
        <v>110</v>
      </c>
      <c r="D158" s="48" t="s">
        <v>219</v>
      </c>
      <c r="E158" s="49">
        <v>0</v>
      </c>
      <c r="F158" s="49">
        <v>0</v>
      </c>
      <c r="G158" s="49">
        <v>0</v>
      </c>
      <c r="H158" s="49">
        <v>0</v>
      </c>
      <c r="I158" s="49">
        <v>0</v>
      </c>
      <c r="J158" s="51">
        <v>0</v>
      </c>
    </row>
    <row r="159" spans="1:10" ht="17.25" customHeight="1">
      <c r="A159" s="46"/>
      <c r="B159" s="47"/>
      <c r="C159" s="47"/>
      <c r="D159" s="48"/>
      <c r="E159" s="49"/>
      <c r="F159" s="49"/>
      <c r="G159" s="49"/>
      <c r="H159" s="49"/>
      <c r="I159" s="49"/>
      <c r="J159" s="51"/>
    </row>
    <row r="160" spans="1:10" ht="17.25" customHeight="1">
      <c r="A160" s="46"/>
      <c r="B160" s="47"/>
      <c r="C160" s="47"/>
      <c r="D160" s="48"/>
      <c r="E160" s="49"/>
      <c r="F160" s="49"/>
      <c r="G160" s="49"/>
      <c r="H160" s="49"/>
      <c r="I160" s="49"/>
      <c r="J160" s="51"/>
    </row>
    <row r="161" spans="1:10" ht="17.25" customHeight="1">
      <c r="A161" s="46"/>
      <c r="B161" s="47"/>
      <c r="C161" s="47"/>
      <c r="D161" s="48"/>
      <c r="E161" s="49"/>
      <c r="F161" s="49"/>
      <c r="G161" s="49"/>
      <c r="H161" s="49"/>
      <c r="I161" s="49"/>
      <c r="J161" s="51"/>
    </row>
    <row r="162" spans="1:10" ht="17.25" customHeight="1">
      <c r="A162" s="46"/>
      <c r="B162" s="47"/>
      <c r="C162" s="47"/>
      <c r="D162" s="48"/>
      <c r="E162" s="49"/>
      <c r="F162" s="49"/>
      <c r="G162" s="49"/>
      <c r="H162" s="49"/>
      <c r="I162" s="49"/>
      <c r="J162" s="51"/>
    </row>
    <row r="163" spans="1:10" ht="17.25" customHeight="1">
      <c r="A163" s="46"/>
      <c r="B163" s="47"/>
      <c r="C163" s="47"/>
      <c r="D163" s="48"/>
      <c r="E163" s="49"/>
      <c r="F163" s="49"/>
      <c r="G163" s="49"/>
      <c r="H163" s="49"/>
      <c r="I163" s="49"/>
      <c r="J163" s="51"/>
    </row>
    <row r="164" spans="1:10" ht="17.25" customHeight="1">
      <c r="A164" s="46"/>
      <c r="B164" s="47"/>
      <c r="C164" s="47"/>
      <c r="D164" s="48"/>
      <c r="E164" s="49"/>
      <c r="F164" s="49"/>
      <c r="G164" s="49"/>
      <c r="H164" s="49"/>
      <c r="I164" s="49"/>
      <c r="J164" s="51"/>
    </row>
    <row r="165" spans="1:10" ht="17.25" customHeight="1">
      <c r="A165" s="46" t="s">
        <v>110</v>
      </c>
      <c r="B165" s="47" t="s">
        <v>110</v>
      </c>
      <c r="C165" s="47" t="s">
        <v>110</v>
      </c>
      <c r="D165" s="48" t="s">
        <v>220</v>
      </c>
      <c r="E165" s="49">
        <f>E150+E157+E152+E153+E154+E155+E156+E151</f>
        <v>10795085</v>
      </c>
      <c r="F165" s="49">
        <f>F150+F157+F152+F153+F154+F155+F156+F151</f>
        <v>43948980</v>
      </c>
      <c r="G165" s="49"/>
      <c r="H165" s="49"/>
      <c r="I165" s="49"/>
      <c r="J165" s="51"/>
    </row>
    <row r="166" spans="1:10" ht="17.25" customHeight="1">
      <c r="A166" s="46" t="s">
        <v>110</v>
      </c>
      <c r="B166" s="47" t="s">
        <v>110</v>
      </c>
      <c r="C166" s="47" t="s">
        <v>110</v>
      </c>
      <c r="D166" s="48" t="s">
        <v>221</v>
      </c>
      <c r="E166" s="49">
        <v>158681998</v>
      </c>
      <c r="F166" s="49">
        <v>158681998</v>
      </c>
      <c r="G166" s="49"/>
      <c r="H166" s="49"/>
      <c r="I166" s="49"/>
      <c r="J166" s="51"/>
    </row>
    <row r="167" spans="1:10" ht="17.25" customHeight="1">
      <c r="A167" s="46" t="s">
        <v>110</v>
      </c>
      <c r="B167" s="47" t="s">
        <v>110</v>
      </c>
      <c r="C167" s="47" t="s">
        <v>110</v>
      </c>
      <c r="D167" s="48" t="s">
        <v>222</v>
      </c>
      <c r="E167" s="49">
        <f>E165+E166</f>
        <v>169477083</v>
      </c>
      <c r="F167" s="49">
        <f>F165+F166</f>
        <v>202630978</v>
      </c>
      <c r="G167" s="49"/>
      <c r="H167" s="49"/>
      <c r="I167" s="49"/>
      <c r="J167" s="51"/>
    </row>
    <row r="168" spans="1:10" ht="17.25" customHeight="1">
      <c r="A168" s="46" t="s">
        <v>110</v>
      </c>
      <c r="B168" s="47" t="s">
        <v>110</v>
      </c>
      <c r="C168" s="47" t="s">
        <v>110</v>
      </c>
      <c r="D168" s="48" t="s">
        <v>223</v>
      </c>
      <c r="E168" s="49">
        <v>129899</v>
      </c>
      <c r="F168" s="49">
        <v>0</v>
      </c>
      <c r="G168" s="49"/>
      <c r="H168" s="49"/>
      <c r="I168" s="49"/>
      <c r="J168" s="51"/>
    </row>
    <row r="169" spans="1:10" ht="17.25" customHeight="1">
      <c r="A169" s="46" t="s">
        <v>110</v>
      </c>
      <c r="B169" s="47" t="s">
        <v>110</v>
      </c>
      <c r="C169" s="47" t="s">
        <v>110</v>
      </c>
      <c r="D169" s="48" t="s">
        <v>224</v>
      </c>
      <c r="E169" s="49">
        <v>158811897</v>
      </c>
      <c r="F169" s="49">
        <v>0</v>
      </c>
      <c r="G169" s="49"/>
      <c r="H169" s="49"/>
      <c r="I169" s="49"/>
      <c r="J169" s="51"/>
    </row>
    <row r="170" spans="1:10" ht="17.25" customHeight="1">
      <c r="A170" s="46" t="s">
        <v>110</v>
      </c>
      <c r="B170" s="47" t="s">
        <v>110</v>
      </c>
      <c r="C170" s="47" t="s">
        <v>110</v>
      </c>
      <c r="D170" s="48" t="s">
        <v>159</v>
      </c>
      <c r="E170" s="49">
        <v>196769000</v>
      </c>
      <c r="F170" s="49">
        <v>0</v>
      </c>
      <c r="G170" s="49"/>
      <c r="H170" s="49"/>
      <c r="I170" s="49"/>
      <c r="J170" s="51"/>
    </row>
    <row r="171" spans="1:10" ht="17.25" customHeight="1">
      <c r="A171" s="46" t="s">
        <v>110</v>
      </c>
      <c r="B171" s="47" t="s">
        <v>110</v>
      </c>
      <c r="C171" s="47" t="s">
        <v>110</v>
      </c>
      <c r="D171" s="48" t="s">
        <v>160</v>
      </c>
      <c r="E171" s="58">
        <v>10300958</v>
      </c>
      <c r="F171" s="49">
        <v>0</v>
      </c>
      <c r="G171" s="49"/>
      <c r="H171" s="49"/>
      <c r="I171" s="49"/>
      <c r="J171" s="51"/>
    </row>
    <row r="172" spans="1:10" ht="17.25" customHeight="1" thickBot="1">
      <c r="A172" s="52" t="s">
        <v>110</v>
      </c>
      <c r="B172" s="53" t="s">
        <v>110</v>
      </c>
      <c r="C172" s="53" t="s">
        <v>110</v>
      </c>
      <c r="D172" s="54" t="s">
        <v>161</v>
      </c>
      <c r="E172" s="59">
        <v>59661694</v>
      </c>
      <c r="F172" s="55">
        <v>0</v>
      </c>
      <c r="G172" s="55"/>
      <c r="H172" s="55"/>
      <c r="I172" s="55"/>
      <c r="J172" s="56"/>
    </row>
    <row r="173" ht="16.5">
      <c r="A173" s="60" t="s">
        <v>225</v>
      </c>
    </row>
    <row r="174" spans="1:9" ht="16.5">
      <c r="A174" s="60" t="s">
        <v>226</v>
      </c>
      <c r="I174" t="s">
        <v>227</v>
      </c>
    </row>
    <row r="175" ht="16.5">
      <c r="A175" s="61" t="s">
        <v>228</v>
      </c>
    </row>
    <row r="176" ht="16.5">
      <c r="A176" s="61"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16" customWidth="1"/>
    <col min="4" max="4" width="28.75390625" style="16" customWidth="1"/>
    <col min="5" max="10" width="17.625" style="16" customWidth="1"/>
    <col min="11" max="16384" width="9.00390625" style="16" customWidth="1"/>
  </cols>
  <sheetData>
    <row r="1" spans="1:10" ht="16.5">
      <c r="A1" s="85" t="s">
        <v>90</v>
      </c>
      <c r="B1" s="85"/>
      <c r="C1" s="85"/>
      <c r="I1" s="86" t="s">
        <v>91</v>
      </c>
      <c r="J1" s="87"/>
    </row>
    <row r="2" spans="1:10" ht="16.5">
      <c r="A2" s="88" t="s">
        <v>92</v>
      </c>
      <c r="B2" s="88"/>
      <c r="C2" s="88"/>
      <c r="D2" s="89" t="s">
        <v>93</v>
      </c>
      <c r="E2" s="89"/>
      <c r="F2" s="89"/>
      <c r="G2" s="89"/>
      <c r="H2" s="89"/>
      <c r="I2" s="90" t="s">
        <v>94</v>
      </c>
      <c r="J2" s="91"/>
    </row>
    <row r="3" spans="5:10" ht="19.5">
      <c r="E3" s="92" t="s">
        <v>95</v>
      </c>
      <c r="F3" s="93"/>
      <c r="G3" s="93"/>
      <c r="H3" s="93"/>
      <c r="I3" s="94" t="s">
        <v>96</v>
      </c>
      <c r="J3" s="94"/>
    </row>
    <row r="4" spans="5:10" ht="17.25" thickBot="1">
      <c r="E4" s="71" t="s">
        <v>234</v>
      </c>
      <c r="F4" s="71"/>
      <c r="G4" s="71"/>
      <c r="H4" s="71"/>
      <c r="I4" s="72" t="s">
        <v>98</v>
      </c>
      <c r="J4" s="72"/>
    </row>
    <row r="5" spans="1:10" ht="18" customHeight="1">
      <c r="A5" s="82" t="s">
        <v>99</v>
      </c>
      <c r="B5" s="83"/>
      <c r="C5" s="83"/>
      <c r="D5" s="83"/>
      <c r="E5" s="83" t="s">
        <v>100</v>
      </c>
      <c r="F5" s="83"/>
      <c r="G5" s="83" t="s">
        <v>101</v>
      </c>
      <c r="H5" s="83"/>
      <c r="I5" s="83" t="s">
        <v>102</v>
      </c>
      <c r="J5" s="84"/>
    </row>
    <row r="6" spans="1:10" ht="16.5">
      <c r="A6" s="43" t="s">
        <v>103</v>
      </c>
      <c r="B6" s="44" t="s">
        <v>104</v>
      </c>
      <c r="C6" s="44" t="s">
        <v>105</v>
      </c>
      <c r="D6" s="44" t="s">
        <v>106</v>
      </c>
      <c r="E6" s="44" t="s">
        <v>107</v>
      </c>
      <c r="F6" s="44" t="s">
        <v>108</v>
      </c>
      <c r="G6" s="44" t="s">
        <v>107</v>
      </c>
      <c r="H6" s="44" t="s">
        <v>109</v>
      </c>
      <c r="I6" s="44" t="s">
        <v>107</v>
      </c>
      <c r="J6" s="45" t="s">
        <v>109</v>
      </c>
    </row>
    <row r="7" spans="1:10" ht="17.25" customHeight="1">
      <c r="A7" s="46" t="s">
        <v>110</v>
      </c>
      <c r="B7" s="47" t="s">
        <v>110</v>
      </c>
      <c r="C7" s="47" t="s">
        <v>110</v>
      </c>
      <c r="D7" s="48" t="s">
        <v>111</v>
      </c>
      <c r="E7" s="49">
        <f aca="true" t="shared" si="0" ref="E7:J7">E8+E18+E19+E20+E21+E22+E25+E36+E39+E40+E41</f>
        <v>21262197</v>
      </c>
      <c r="F7" s="49">
        <f t="shared" si="0"/>
        <v>76720273</v>
      </c>
      <c r="G7" s="49">
        <f t="shared" si="0"/>
        <v>21167697</v>
      </c>
      <c r="H7" s="49">
        <f t="shared" si="0"/>
        <v>67699573</v>
      </c>
      <c r="I7" s="49">
        <f t="shared" si="0"/>
        <v>94500</v>
      </c>
      <c r="J7" s="50">
        <f t="shared" si="0"/>
        <v>9020700</v>
      </c>
    </row>
    <row r="8" spans="1:10" ht="17.25" customHeight="1">
      <c r="A8" s="46">
        <v>1</v>
      </c>
      <c r="B8" s="47" t="s">
        <v>110</v>
      </c>
      <c r="C8" s="47" t="s">
        <v>110</v>
      </c>
      <c r="D8" s="48" t="s">
        <v>112</v>
      </c>
      <c r="E8" s="49">
        <f>E9+E10+E11+E12+E13+E16+E17</f>
        <v>8305121</v>
      </c>
      <c r="F8" s="49">
        <f>F9+F10+F11+F12+F13+F16+F17</f>
        <v>41406238</v>
      </c>
      <c r="G8" s="49">
        <f>G9+G10+G11+G12+G13+G16+G17</f>
        <v>8305121</v>
      </c>
      <c r="H8" s="49">
        <f>H9+H10+H11+H12+H13+H16+H17</f>
        <v>41406238</v>
      </c>
      <c r="I8" s="49">
        <v>0</v>
      </c>
      <c r="J8" s="51">
        <v>0</v>
      </c>
    </row>
    <row r="9" spans="1:10" ht="17.25" customHeight="1">
      <c r="A9" s="46">
        <v>1</v>
      </c>
      <c r="B9" s="47">
        <v>1</v>
      </c>
      <c r="C9" s="47" t="s">
        <v>110</v>
      </c>
      <c r="D9" s="48" t="s">
        <v>113</v>
      </c>
      <c r="E9" s="49">
        <v>6269</v>
      </c>
      <c r="F9" s="49">
        <v>42123</v>
      </c>
      <c r="G9" s="49">
        <v>6269</v>
      </c>
      <c r="H9" s="49">
        <v>42123</v>
      </c>
      <c r="I9" s="49">
        <v>0</v>
      </c>
      <c r="J9" s="51">
        <v>0</v>
      </c>
    </row>
    <row r="10" spans="1:10" ht="17.25" customHeight="1">
      <c r="A10" s="46">
        <v>1</v>
      </c>
      <c r="B10" s="47">
        <v>2</v>
      </c>
      <c r="C10" s="47" t="s">
        <v>110</v>
      </c>
      <c r="D10" s="48" t="s">
        <v>114</v>
      </c>
      <c r="E10" s="49">
        <v>29770</v>
      </c>
      <c r="F10" s="49">
        <v>201320</v>
      </c>
      <c r="G10" s="49">
        <v>29770</v>
      </c>
      <c r="H10" s="49">
        <v>201320</v>
      </c>
      <c r="I10" s="49">
        <v>0</v>
      </c>
      <c r="J10" s="51">
        <v>0</v>
      </c>
    </row>
    <row r="11" spans="1:10" ht="17.25" customHeight="1">
      <c r="A11" s="46">
        <v>1</v>
      </c>
      <c r="B11" s="47">
        <v>4</v>
      </c>
      <c r="C11" s="47" t="s">
        <v>110</v>
      </c>
      <c r="D11" s="48" t="s">
        <v>115</v>
      </c>
      <c r="E11" s="49">
        <v>17710</v>
      </c>
      <c r="F11" s="49">
        <v>69437</v>
      </c>
      <c r="G11" s="49">
        <v>17710</v>
      </c>
      <c r="H11" s="49">
        <v>69437</v>
      </c>
      <c r="I11" s="49">
        <v>0</v>
      </c>
      <c r="J11" s="51">
        <v>0</v>
      </c>
    </row>
    <row r="12" spans="1:10" ht="17.25" customHeight="1">
      <c r="A12" s="46">
        <v>1</v>
      </c>
      <c r="B12" s="47">
        <v>5</v>
      </c>
      <c r="C12" s="47" t="s">
        <v>110</v>
      </c>
      <c r="D12" s="48" t="s">
        <v>116</v>
      </c>
      <c r="E12" s="49">
        <v>0</v>
      </c>
      <c r="F12" s="49">
        <v>235152</v>
      </c>
      <c r="G12" s="49">
        <v>0</v>
      </c>
      <c r="H12" s="49">
        <v>235152</v>
      </c>
      <c r="I12" s="49">
        <v>0</v>
      </c>
      <c r="J12" s="51">
        <v>0</v>
      </c>
    </row>
    <row r="13" spans="1:10" ht="17.25" customHeight="1">
      <c r="A13" s="46">
        <v>1</v>
      </c>
      <c r="B13" s="47">
        <v>6</v>
      </c>
      <c r="C13" s="47" t="s">
        <v>110</v>
      </c>
      <c r="D13" s="48" t="s">
        <v>117</v>
      </c>
      <c r="E13" s="49">
        <f>SUM(E14:E15)</f>
        <v>4372</v>
      </c>
      <c r="F13" s="49">
        <f>SUM(F14:F15)</f>
        <v>100426</v>
      </c>
      <c r="G13" s="49">
        <f>SUM(G14:G15)</f>
        <v>4372</v>
      </c>
      <c r="H13" s="49">
        <f>SUM(H14:H15)</f>
        <v>100426</v>
      </c>
      <c r="I13" s="49">
        <v>0</v>
      </c>
      <c r="J13" s="51">
        <v>0</v>
      </c>
    </row>
    <row r="14" spans="1:10" ht="17.25" customHeight="1">
      <c r="A14" s="46">
        <v>1</v>
      </c>
      <c r="B14" s="47">
        <v>6</v>
      </c>
      <c r="C14" s="47">
        <v>1</v>
      </c>
      <c r="D14" s="48" t="s">
        <v>118</v>
      </c>
      <c r="E14" s="49">
        <v>0</v>
      </c>
      <c r="F14" s="49">
        <v>0</v>
      </c>
      <c r="G14" s="49">
        <v>0</v>
      </c>
      <c r="H14" s="49">
        <v>0</v>
      </c>
      <c r="I14" s="49">
        <v>0</v>
      </c>
      <c r="J14" s="51">
        <v>0</v>
      </c>
    </row>
    <row r="15" spans="1:10" ht="17.25" customHeight="1">
      <c r="A15" s="46">
        <v>1</v>
      </c>
      <c r="B15" s="47">
        <v>6</v>
      </c>
      <c r="C15" s="47">
        <v>2</v>
      </c>
      <c r="D15" s="48" t="s">
        <v>119</v>
      </c>
      <c r="E15" s="49">
        <v>4372</v>
      </c>
      <c r="F15" s="49">
        <v>100426</v>
      </c>
      <c r="G15" s="49">
        <v>4372</v>
      </c>
      <c r="H15" s="49">
        <v>100426</v>
      </c>
      <c r="I15" s="49">
        <v>0</v>
      </c>
      <c r="J15" s="51">
        <v>0</v>
      </c>
    </row>
    <row r="16" spans="1:10" ht="17.25" customHeight="1">
      <c r="A16" s="46">
        <v>1</v>
      </c>
      <c r="B16" s="47">
        <v>7</v>
      </c>
      <c r="C16" s="47" t="s">
        <v>110</v>
      </c>
      <c r="D16" s="48" t="s">
        <v>120</v>
      </c>
      <c r="E16" s="49">
        <v>8247000</v>
      </c>
      <c r="F16" s="49">
        <v>40757780</v>
      </c>
      <c r="G16" s="49">
        <v>8247000</v>
      </c>
      <c r="H16" s="49">
        <v>40757780</v>
      </c>
      <c r="I16" s="49">
        <v>0</v>
      </c>
      <c r="J16" s="51">
        <v>0</v>
      </c>
    </row>
    <row r="17" spans="1:10" ht="17.25" customHeight="1">
      <c r="A17" s="46">
        <v>1</v>
      </c>
      <c r="B17" s="47">
        <v>8</v>
      </c>
      <c r="C17" s="47" t="s">
        <v>110</v>
      </c>
      <c r="D17" s="48" t="s">
        <v>121</v>
      </c>
      <c r="E17" s="49">
        <v>0</v>
      </c>
      <c r="F17" s="49">
        <v>0</v>
      </c>
      <c r="G17" s="49">
        <v>0</v>
      </c>
      <c r="H17" s="49">
        <v>0</v>
      </c>
      <c r="I17" s="49">
        <v>0</v>
      </c>
      <c r="J17" s="51">
        <v>0</v>
      </c>
    </row>
    <row r="18" spans="1:10" ht="17.25" customHeight="1">
      <c r="A18" s="46">
        <v>2</v>
      </c>
      <c r="B18" s="47" t="s">
        <v>110</v>
      </c>
      <c r="C18" s="47" t="s">
        <v>110</v>
      </c>
      <c r="D18" s="48" t="s">
        <v>122</v>
      </c>
      <c r="E18" s="49">
        <v>0</v>
      </c>
      <c r="F18" s="49">
        <v>0</v>
      </c>
      <c r="G18" s="49">
        <v>0</v>
      </c>
      <c r="H18" s="49">
        <v>0</v>
      </c>
      <c r="I18" s="49">
        <v>0</v>
      </c>
      <c r="J18" s="51">
        <v>0</v>
      </c>
    </row>
    <row r="19" spans="1:10" ht="17.25" customHeight="1">
      <c r="A19" s="46">
        <v>3</v>
      </c>
      <c r="B19" s="47" t="s">
        <v>110</v>
      </c>
      <c r="C19" s="47" t="s">
        <v>110</v>
      </c>
      <c r="D19" s="48" t="s">
        <v>123</v>
      </c>
      <c r="E19" s="49">
        <v>66297</v>
      </c>
      <c r="F19" s="49">
        <v>108992</v>
      </c>
      <c r="G19" s="49">
        <v>66297</v>
      </c>
      <c r="H19" s="49">
        <v>108992</v>
      </c>
      <c r="I19" s="49">
        <v>0</v>
      </c>
      <c r="J19" s="51">
        <v>0</v>
      </c>
    </row>
    <row r="20" spans="1:10" ht="17.25" customHeight="1">
      <c r="A20" s="46">
        <v>4</v>
      </c>
      <c r="B20" s="47" t="s">
        <v>110</v>
      </c>
      <c r="C20" s="47" t="s">
        <v>110</v>
      </c>
      <c r="D20" s="48" t="s">
        <v>124</v>
      </c>
      <c r="E20" s="49">
        <v>384422</v>
      </c>
      <c r="F20" s="49">
        <v>1420998</v>
      </c>
      <c r="G20" s="49">
        <v>384422</v>
      </c>
      <c r="H20" s="49">
        <v>1420998</v>
      </c>
      <c r="I20" s="49">
        <v>0</v>
      </c>
      <c r="J20" s="51">
        <v>0</v>
      </c>
    </row>
    <row r="21" spans="1:10" ht="17.25" customHeight="1">
      <c r="A21" s="46">
        <v>5</v>
      </c>
      <c r="B21" s="47" t="s">
        <v>110</v>
      </c>
      <c r="C21" s="47" t="s">
        <v>110</v>
      </c>
      <c r="D21" s="48" t="s">
        <v>125</v>
      </c>
      <c r="E21" s="49">
        <v>0</v>
      </c>
      <c r="F21" s="49">
        <v>0</v>
      </c>
      <c r="G21" s="49">
        <v>0</v>
      </c>
      <c r="H21" s="49">
        <v>0</v>
      </c>
      <c r="I21" s="49">
        <v>0</v>
      </c>
      <c r="J21" s="51">
        <v>0</v>
      </c>
    </row>
    <row r="22" spans="1:10" ht="17.25" customHeight="1">
      <c r="A22" s="46">
        <v>6</v>
      </c>
      <c r="B22" s="47" t="s">
        <v>110</v>
      </c>
      <c r="C22" s="47" t="s">
        <v>110</v>
      </c>
      <c r="D22" s="48" t="s">
        <v>126</v>
      </c>
      <c r="E22" s="49">
        <v>102860</v>
      </c>
      <c r="F22" s="49">
        <v>296065</v>
      </c>
      <c r="G22" s="49">
        <v>102860</v>
      </c>
      <c r="H22" s="49">
        <v>296065</v>
      </c>
      <c r="I22" s="49">
        <v>0</v>
      </c>
      <c r="J22" s="51">
        <v>0</v>
      </c>
    </row>
    <row r="23" spans="1:10" ht="17.25" customHeight="1">
      <c r="A23" s="46">
        <v>6</v>
      </c>
      <c r="B23" s="47">
        <v>1</v>
      </c>
      <c r="C23" s="47" t="s">
        <v>110</v>
      </c>
      <c r="D23" s="48" t="s">
        <v>127</v>
      </c>
      <c r="E23" s="49">
        <v>102860</v>
      </c>
      <c r="F23" s="49">
        <v>296065</v>
      </c>
      <c r="G23" s="49">
        <v>102860</v>
      </c>
      <c r="H23" s="49">
        <v>296065</v>
      </c>
      <c r="I23" s="49">
        <v>0</v>
      </c>
      <c r="J23" s="51">
        <v>0</v>
      </c>
    </row>
    <row r="24" spans="1:10" ht="17.25" customHeight="1">
      <c r="A24" s="46">
        <v>6</v>
      </c>
      <c r="B24" s="47">
        <v>5</v>
      </c>
      <c r="C24" s="47" t="s">
        <v>110</v>
      </c>
      <c r="D24" s="48" t="s">
        <v>128</v>
      </c>
      <c r="E24" s="49">
        <v>0</v>
      </c>
      <c r="F24" s="49">
        <v>0</v>
      </c>
      <c r="G24" s="49">
        <v>0</v>
      </c>
      <c r="H24" s="49">
        <v>0</v>
      </c>
      <c r="I24" s="49">
        <v>0</v>
      </c>
      <c r="J24" s="51">
        <v>0</v>
      </c>
    </row>
    <row r="25" spans="1:10" ht="17.25" customHeight="1">
      <c r="A25" s="46">
        <v>7</v>
      </c>
      <c r="B25" s="47" t="s">
        <v>110</v>
      </c>
      <c r="C25" s="47" t="s">
        <v>110</v>
      </c>
      <c r="D25" s="48" t="s">
        <v>129</v>
      </c>
      <c r="E25" s="49">
        <v>0</v>
      </c>
      <c r="F25" s="49">
        <v>0</v>
      </c>
      <c r="G25" s="49">
        <v>0</v>
      </c>
      <c r="H25" s="49">
        <v>0</v>
      </c>
      <c r="I25" s="49">
        <v>0</v>
      </c>
      <c r="J25" s="51">
        <v>0</v>
      </c>
    </row>
    <row r="26" spans="1:10" ht="17.25" customHeight="1">
      <c r="A26" s="46">
        <v>7</v>
      </c>
      <c r="B26" s="47">
        <v>1</v>
      </c>
      <c r="C26" s="47" t="s">
        <v>110</v>
      </c>
      <c r="D26" s="48" t="s">
        <v>130</v>
      </c>
      <c r="E26" s="49">
        <v>0</v>
      </c>
      <c r="F26" s="49">
        <v>0</v>
      </c>
      <c r="G26" s="49">
        <v>0</v>
      </c>
      <c r="H26" s="49">
        <v>0</v>
      </c>
      <c r="I26" s="49">
        <v>0</v>
      </c>
      <c r="J26" s="51">
        <v>0</v>
      </c>
    </row>
    <row r="27" spans="1:10" ht="17.25" customHeight="1">
      <c r="A27" s="46">
        <v>7</v>
      </c>
      <c r="B27" s="47">
        <v>2</v>
      </c>
      <c r="C27" s="47" t="s">
        <v>110</v>
      </c>
      <c r="D27" s="48" t="s">
        <v>131</v>
      </c>
      <c r="E27" s="49">
        <v>0</v>
      </c>
      <c r="F27" s="49">
        <v>0</v>
      </c>
      <c r="G27" s="49">
        <v>0</v>
      </c>
      <c r="H27" s="49">
        <v>0</v>
      </c>
      <c r="I27" s="49">
        <v>0</v>
      </c>
      <c r="J27" s="51">
        <v>0</v>
      </c>
    </row>
    <row r="28" spans="1:10" ht="17.25" customHeight="1" thickBot="1">
      <c r="A28" s="52">
        <v>7</v>
      </c>
      <c r="B28" s="53">
        <v>3</v>
      </c>
      <c r="C28" s="53" t="s">
        <v>110</v>
      </c>
      <c r="D28" s="54" t="s">
        <v>132</v>
      </c>
      <c r="E28" s="55">
        <v>0</v>
      </c>
      <c r="F28" s="55">
        <v>0</v>
      </c>
      <c r="G28" s="55">
        <v>0</v>
      </c>
      <c r="H28" s="55">
        <v>0</v>
      </c>
      <c r="I28" s="55">
        <v>0</v>
      </c>
      <c r="J28" s="56">
        <v>0</v>
      </c>
    </row>
    <row r="30" spans="1:10" ht="16.5">
      <c r="A30" s="85" t="s">
        <v>90</v>
      </c>
      <c r="B30" s="85"/>
      <c r="C30" s="85"/>
      <c r="I30" s="86" t="s">
        <v>91</v>
      </c>
      <c r="J30" s="87"/>
    </row>
    <row r="31" spans="1:10" ht="16.5">
      <c r="A31" s="88" t="s">
        <v>92</v>
      </c>
      <c r="B31" s="88"/>
      <c r="C31" s="88"/>
      <c r="D31" s="89" t="s">
        <v>93</v>
      </c>
      <c r="E31" s="89"/>
      <c r="F31" s="89"/>
      <c r="G31" s="89"/>
      <c r="H31" s="89"/>
      <c r="I31" s="90" t="s">
        <v>94</v>
      </c>
      <c r="J31" s="91"/>
    </row>
    <row r="32" spans="5:10" ht="19.5">
      <c r="E32" s="92" t="s">
        <v>95</v>
      </c>
      <c r="F32" s="93"/>
      <c r="G32" s="93"/>
      <c r="H32" s="93"/>
      <c r="I32" s="94" t="s">
        <v>133</v>
      </c>
      <c r="J32" s="94"/>
    </row>
    <row r="33" spans="5:10" ht="17.25" thickBot="1">
      <c r="E33" s="71" t="s">
        <v>234</v>
      </c>
      <c r="F33" s="71"/>
      <c r="G33" s="71"/>
      <c r="H33" s="71"/>
      <c r="I33" s="72" t="s">
        <v>98</v>
      </c>
      <c r="J33" s="72"/>
    </row>
    <row r="34" spans="1:10" ht="18" customHeight="1">
      <c r="A34" s="82" t="s">
        <v>99</v>
      </c>
      <c r="B34" s="83"/>
      <c r="C34" s="83"/>
      <c r="D34" s="83"/>
      <c r="E34" s="83" t="s">
        <v>100</v>
      </c>
      <c r="F34" s="83"/>
      <c r="G34" s="83" t="s">
        <v>101</v>
      </c>
      <c r="H34" s="83"/>
      <c r="I34" s="83" t="s">
        <v>102</v>
      </c>
      <c r="J34" s="84"/>
    </row>
    <row r="35" spans="1:10" ht="16.5">
      <c r="A35" s="43" t="s">
        <v>103</v>
      </c>
      <c r="B35" s="44" t="s">
        <v>104</v>
      </c>
      <c r="C35" s="44" t="s">
        <v>105</v>
      </c>
      <c r="D35" s="44" t="s">
        <v>106</v>
      </c>
      <c r="E35" s="44" t="s">
        <v>107</v>
      </c>
      <c r="F35" s="44" t="s">
        <v>108</v>
      </c>
      <c r="G35" s="44" t="s">
        <v>107</v>
      </c>
      <c r="H35" s="44" t="s">
        <v>109</v>
      </c>
      <c r="I35" s="44" t="s">
        <v>107</v>
      </c>
      <c r="J35" s="45" t="s">
        <v>109</v>
      </c>
    </row>
    <row r="36" spans="1:10" ht="17.25" customHeight="1">
      <c r="A36" s="46">
        <v>8</v>
      </c>
      <c r="B36" s="47" t="s">
        <v>110</v>
      </c>
      <c r="C36" s="47" t="s">
        <v>110</v>
      </c>
      <c r="D36" s="48" t="s">
        <v>134</v>
      </c>
      <c r="E36" s="49">
        <f aca="true" t="shared" si="1" ref="E36:J36">SUM(E37:E38)</f>
        <v>4939750</v>
      </c>
      <c r="F36" s="49">
        <f t="shared" si="1"/>
        <v>25197849</v>
      </c>
      <c r="G36" s="49">
        <f t="shared" si="1"/>
        <v>4845250</v>
      </c>
      <c r="H36" s="49">
        <f t="shared" si="1"/>
        <v>16177149</v>
      </c>
      <c r="I36" s="49">
        <f t="shared" si="1"/>
        <v>94500</v>
      </c>
      <c r="J36" s="50">
        <f t="shared" si="1"/>
        <v>9020700</v>
      </c>
    </row>
    <row r="37" spans="1:10" ht="17.25" customHeight="1">
      <c r="A37" s="46">
        <v>8</v>
      </c>
      <c r="B37" s="47">
        <v>1</v>
      </c>
      <c r="C37" s="47" t="s">
        <v>110</v>
      </c>
      <c r="D37" s="48" t="s">
        <v>135</v>
      </c>
      <c r="E37" s="49">
        <v>4939750</v>
      </c>
      <c r="F37" s="49">
        <v>25197849</v>
      </c>
      <c r="G37" s="49">
        <v>4845250</v>
      </c>
      <c r="H37" s="49">
        <v>16177149</v>
      </c>
      <c r="I37" s="49">
        <v>94500</v>
      </c>
      <c r="J37" s="51">
        <v>9020700</v>
      </c>
    </row>
    <row r="38" spans="1:10" ht="17.25" customHeight="1">
      <c r="A38" s="46">
        <v>8</v>
      </c>
      <c r="B38" s="47">
        <v>2</v>
      </c>
      <c r="C38" s="47" t="s">
        <v>110</v>
      </c>
      <c r="D38" s="48" t="s">
        <v>136</v>
      </c>
      <c r="E38" s="49">
        <v>0</v>
      </c>
      <c r="F38" s="49">
        <v>0</v>
      </c>
      <c r="G38" s="49">
        <v>0</v>
      </c>
      <c r="H38" s="49">
        <v>0</v>
      </c>
      <c r="I38" s="49">
        <v>0</v>
      </c>
      <c r="J38" s="51">
        <v>0</v>
      </c>
    </row>
    <row r="39" spans="1:10" ht="17.25" customHeight="1">
      <c r="A39" s="46">
        <v>9</v>
      </c>
      <c r="B39" s="47" t="s">
        <v>110</v>
      </c>
      <c r="C39" s="47" t="s">
        <v>110</v>
      </c>
      <c r="D39" s="48" t="s">
        <v>137</v>
      </c>
      <c r="E39" s="49">
        <v>0</v>
      </c>
      <c r="F39" s="49">
        <v>0</v>
      </c>
      <c r="G39" s="49">
        <v>0</v>
      </c>
      <c r="H39" s="49">
        <v>0</v>
      </c>
      <c r="I39" s="49">
        <v>0</v>
      </c>
      <c r="J39" s="51">
        <v>0</v>
      </c>
    </row>
    <row r="40" spans="1:10" ht="17.25" customHeight="1">
      <c r="A40" s="46">
        <v>10</v>
      </c>
      <c r="B40" s="47" t="s">
        <v>110</v>
      </c>
      <c r="C40" s="47" t="s">
        <v>110</v>
      </c>
      <c r="D40" s="48" t="s">
        <v>138</v>
      </c>
      <c r="E40" s="49">
        <v>0</v>
      </c>
      <c r="F40" s="49">
        <v>0</v>
      </c>
      <c r="G40" s="49">
        <v>0</v>
      </c>
      <c r="H40" s="49">
        <v>0</v>
      </c>
      <c r="I40" s="49">
        <v>0</v>
      </c>
      <c r="J40" s="51">
        <v>0</v>
      </c>
    </row>
    <row r="41" spans="1:10" ht="17.25" customHeight="1">
      <c r="A41" s="46">
        <v>11</v>
      </c>
      <c r="B41" s="47" t="s">
        <v>110</v>
      </c>
      <c r="C41" s="47" t="s">
        <v>110</v>
      </c>
      <c r="D41" s="48" t="s">
        <v>139</v>
      </c>
      <c r="E41" s="49">
        <v>7463747</v>
      </c>
      <c r="F41" s="49">
        <v>8290131</v>
      </c>
      <c r="G41" s="49">
        <v>7463747</v>
      </c>
      <c r="H41" s="49">
        <v>8290131</v>
      </c>
      <c r="I41" s="49">
        <v>0</v>
      </c>
      <c r="J41" s="51">
        <v>0</v>
      </c>
    </row>
    <row r="42" spans="1:10" ht="17.25" customHeight="1">
      <c r="A42" s="46" t="s">
        <v>110</v>
      </c>
      <c r="B42" s="47" t="s">
        <v>110</v>
      </c>
      <c r="C42" s="47" t="s">
        <v>110</v>
      </c>
      <c r="D42" s="48" t="s">
        <v>140</v>
      </c>
      <c r="E42" s="49">
        <f>SUM(E43:E47)</f>
        <v>0</v>
      </c>
      <c r="F42" s="49">
        <f>SUM(F43:F47)</f>
        <v>0</v>
      </c>
      <c r="G42" s="49">
        <f>SUM(G43:G47)</f>
        <v>0</v>
      </c>
      <c r="H42" s="49">
        <f>SUM(H43:H47)</f>
        <v>0</v>
      </c>
      <c r="I42" s="49">
        <v>0</v>
      </c>
      <c r="J42" s="51">
        <v>0</v>
      </c>
    </row>
    <row r="43" spans="1:10" ht="17.25" customHeight="1">
      <c r="A43" s="46">
        <v>6</v>
      </c>
      <c r="B43" s="47" t="s">
        <v>110</v>
      </c>
      <c r="C43" s="47" t="s">
        <v>110</v>
      </c>
      <c r="D43" s="48" t="s">
        <v>141</v>
      </c>
      <c r="E43" s="49">
        <v>0</v>
      </c>
      <c r="F43" s="49">
        <v>0</v>
      </c>
      <c r="G43" s="49">
        <v>0</v>
      </c>
      <c r="H43" s="49">
        <v>0</v>
      </c>
      <c r="I43" s="49">
        <v>0</v>
      </c>
      <c r="J43" s="51">
        <v>0</v>
      </c>
    </row>
    <row r="44" spans="1:10" ht="17.25" customHeight="1">
      <c r="A44" s="46">
        <v>6</v>
      </c>
      <c r="B44" s="47">
        <v>2</v>
      </c>
      <c r="C44" s="47" t="s">
        <v>110</v>
      </c>
      <c r="D44" s="48" t="s">
        <v>142</v>
      </c>
      <c r="E44" s="49">
        <v>0</v>
      </c>
      <c r="F44" s="49">
        <v>0</v>
      </c>
      <c r="G44" s="49">
        <v>0</v>
      </c>
      <c r="H44" s="49">
        <v>0</v>
      </c>
      <c r="I44" s="49">
        <v>0</v>
      </c>
      <c r="J44" s="51">
        <v>0</v>
      </c>
    </row>
    <row r="45" spans="1:10" ht="17.25" customHeight="1">
      <c r="A45" s="46">
        <v>6</v>
      </c>
      <c r="B45" s="47">
        <v>3</v>
      </c>
      <c r="C45" s="47" t="s">
        <v>110</v>
      </c>
      <c r="D45" s="48" t="s">
        <v>143</v>
      </c>
      <c r="E45" s="49">
        <v>0</v>
      </c>
      <c r="F45" s="49">
        <v>0</v>
      </c>
      <c r="G45" s="49">
        <v>0</v>
      </c>
      <c r="H45" s="49">
        <v>0</v>
      </c>
      <c r="I45" s="49">
        <v>0</v>
      </c>
      <c r="J45" s="51">
        <v>0</v>
      </c>
    </row>
    <row r="46" spans="1:10" ht="17.25" customHeight="1">
      <c r="A46" s="46">
        <v>6</v>
      </c>
      <c r="B46" s="47">
        <v>4</v>
      </c>
      <c r="C46" s="47" t="s">
        <v>110</v>
      </c>
      <c r="D46" s="48" t="s">
        <v>144</v>
      </c>
      <c r="E46" s="49">
        <v>0</v>
      </c>
      <c r="F46" s="49">
        <v>0</v>
      </c>
      <c r="G46" s="49">
        <v>0</v>
      </c>
      <c r="H46" s="49">
        <v>0</v>
      </c>
      <c r="I46" s="49">
        <v>0</v>
      </c>
      <c r="J46" s="51">
        <v>0</v>
      </c>
    </row>
    <row r="47" spans="1:10" ht="17.25" customHeight="1">
      <c r="A47" s="46">
        <v>6</v>
      </c>
      <c r="B47" s="47">
        <v>5</v>
      </c>
      <c r="C47" s="47" t="s">
        <v>110</v>
      </c>
      <c r="D47" s="48" t="s">
        <v>145</v>
      </c>
      <c r="E47" s="49">
        <v>0</v>
      </c>
      <c r="F47" s="49">
        <v>0</v>
      </c>
      <c r="G47" s="49">
        <v>0</v>
      </c>
      <c r="H47" s="49">
        <v>0</v>
      </c>
      <c r="I47" s="49">
        <v>0</v>
      </c>
      <c r="J47" s="51">
        <v>0</v>
      </c>
    </row>
    <row r="48" spans="1:10" ht="17.25" customHeight="1">
      <c r="A48" s="46" t="s">
        <v>110</v>
      </c>
      <c r="B48" s="47" t="s">
        <v>110</v>
      </c>
      <c r="C48" s="47" t="s">
        <v>110</v>
      </c>
      <c r="D48" s="48" t="s">
        <v>146</v>
      </c>
      <c r="E48" s="49">
        <f aca="true" t="shared" si="2" ref="E48:J48">E7+E42</f>
        <v>21262197</v>
      </c>
      <c r="F48" s="49">
        <f t="shared" si="2"/>
        <v>76720273</v>
      </c>
      <c r="G48" s="49">
        <f t="shared" si="2"/>
        <v>21167697</v>
      </c>
      <c r="H48" s="49">
        <f t="shared" si="2"/>
        <v>67699573</v>
      </c>
      <c r="I48" s="49">
        <f t="shared" si="2"/>
        <v>94500</v>
      </c>
      <c r="J48" s="51">
        <f t="shared" si="2"/>
        <v>9020700</v>
      </c>
    </row>
    <row r="49" spans="1:10" ht="17.25" customHeight="1">
      <c r="A49" s="46" t="s">
        <v>110</v>
      </c>
      <c r="B49" s="47" t="s">
        <v>110</v>
      </c>
      <c r="C49" s="47" t="s">
        <v>110</v>
      </c>
      <c r="D49" s="48" t="s">
        <v>147</v>
      </c>
      <c r="E49" s="49">
        <v>0</v>
      </c>
      <c r="F49" s="49">
        <v>145512798</v>
      </c>
      <c r="G49" s="49">
        <v>0</v>
      </c>
      <c r="H49" s="49">
        <v>145512798</v>
      </c>
      <c r="I49" s="49">
        <v>0</v>
      </c>
      <c r="J49" s="51">
        <v>0</v>
      </c>
    </row>
    <row r="50" spans="1:10" ht="17.25" customHeight="1">
      <c r="A50" s="46" t="s">
        <v>110</v>
      </c>
      <c r="B50" s="47" t="s">
        <v>110</v>
      </c>
      <c r="C50" s="47" t="s">
        <v>110</v>
      </c>
      <c r="D50" s="48" t="s">
        <v>148</v>
      </c>
      <c r="E50" s="57">
        <v>55280</v>
      </c>
      <c r="F50" s="57">
        <v>1715384</v>
      </c>
      <c r="G50" s="57">
        <v>55280</v>
      </c>
      <c r="H50" s="57">
        <v>1715384</v>
      </c>
      <c r="I50" s="49">
        <v>0</v>
      </c>
      <c r="J50" s="51">
        <v>0</v>
      </c>
    </row>
    <row r="51" spans="1:10" ht="17.25" customHeight="1">
      <c r="A51" s="46" t="s">
        <v>110</v>
      </c>
      <c r="B51" s="47" t="s">
        <v>110</v>
      </c>
      <c r="C51" s="47" t="s">
        <v>110</v>
      </c>
      <c r="D51" s="48" t="s">
        <v>149</v>
      </c>
      <c r="E51" s="49">
        <v>0</v>
      </c>
      <c r="F51" s="49">
        <v>0</v>
      </c>
      <c r="G51" s="49">
        <v>0</v>
      </c>
      <c r="H51" s="49">
        <v>0</v>
      </c>
      <c r="I51" s="49">
        <v>0</v>
      </c>
      <c r="J51" s="51">
        <v>0</v>
      </c>
    </row>
    <row r="52" spans="1:10" ht="17.25" customHeight="1">
      <c r="A52" s="46" t="s">
        <v>110</v>
      </c>
      <c r="B52" s="47" t="s">
        <v>110</v>
      </c>
      <c r="C52" s="47" t="s">
        <v>110</v>
      </c>
      <c r="D52" s="48" t="s">
        <v>150</v>
      </c>
      <c r="E52" s="49">
        <v>0</v>
      </c>
      <c r="F52" s="49">
        <v>0</v>
      </c>
      <c r="G52" s="49">
        <v>0</v>
      </c>
      <c r="H52" s="49">
        <v>0</v>
      </c>
      <c r="I52" s="49">
        <v>0</v>
      </c>
      <c r="J52" s="51">
        <v>0</v>
      </c>
    </row>
    <row r="53" spans="1:10" ht="17.25" customHeight="1">
      <c r="A53" s="46" t="s">
        <v>110</v>
      </c>
      <c r="B53" s="47" t="s">
        <v>110</v>
      </c>
      <c r="C53" s="47" t="s">
        <v>110</v>
      </c>
      <c r="D53" s="48" t="s">
        <v>151</v>
      </c>
      <c r="E53" s="49">
        <v>0</v>
      </c>
      <c r="F53" s="49">
        <v>0</v>
      </c>
      <c r="G53" s="49">
        <v>0</v>
      </c>
      <c r="H53" s="49">
        <v>0</v>
      </c>
      <c r="I53" s="49">
        <v>0</v>
      </c>
      <c r="J53" s="51">
        <v>0</v>
      </c>
    </row>
    <row r="54" spans="1:10" ht="17.25" customHeight="1">
      <c r="A54" s="46" t="s">
        <v>110</v>
      </c>
      <c r="B54" s="47" t="s">
        <v>110</v>
      </c>
      <c r="C54" s="47" t="s">
        <v>110</v>
      </c>
      <c r="D54" s="48" t="s">
        <v>152</v>
      </c>
      <c r="E54" s="49">
        <v>0</v>
      </c>
      <c r="F54" s="49">
        <v>0</v>
      </c>
      <c r="G54" s="49">
        <v>0</v>
      </c>
      <c r="H54" s="49">
        <v>0</v>
      </c>
      <c r="I54" s="49">
        <v>0</v>
      </c>
      <c r="J54" s="51">
        <v>0</v>
      </c>
    </row>
    <row r="55" spans="1:10" ht="17.25" customHeight="1">
      <c r="A55" s="46" t="s">
        <v>110</v>
      </c>
      <c r="B55" s="47" t="s">
        <v>110</v>
      </c>
      <c r="C55" s="47" t="s">
        <v>110</v>
      </c>
      <c r="D55" s="48" t="s">
        <v>153</v>
      </c>
      <c r="E55" s="49">
        <v>0</v>
      </c>
      <c r="F55" s="49">
        <v>0</v>
      </c>
      <c r="G55" s="49">
        <v>0</v>
      </c>
      <c r="H55" s="49">
        <v>0</v>
      </c>
      <c r="I55" s="49">
        <v>0</v>
      </c>
      <c r="J55" s="51">
        <v>0</v>
      </c>
    </row>
    <row r="56" spans="1:10" ht="17.25" customHeight="1">
      <c r="A56" s="46">
        <v>30</v>
      </c>
      <c r="B56" s="47" t="s">
        <v>110</v>
      </c>
      <c r="C56" s="47" t="s">
        <v>110</v>
      </c>
      <c r="D56" s="48" t="s">
        <v>154</v>
      </c>
      <c r="E56" s="49">
        <v>0</v>
      </c>
      <c r="F56" s="49">
        <v>0</v>
      </c>
      <c r="G56" s="49">
        <v>0</v>
      </c>
      <c r="H56" s="49">
        <v>0</v>
      </c>
      <c r="I56" s="49">
        <v>0</v>
      </c>
      <c r="J56" s="51">
        <v>0</v>
      </c>
    </row>
    <row r="57" spans="1:10" ht="17.25" customHeight="1">
      <c r="A57" s="46">
        <v>30</v>
      </c>
      <c r="B57" s="47">
        <v>1</v>
      </c>
      <c r="C57" s="47" t="s">
        <v>110</v>
      </c>
      <c r="D57" s="48" t="s">
        <v>155</v>
      </c>
      <c r="E57" s="49">
        <v>0</v>
      </c>
      <c r="F57" s="49">
        <v>0</v>
      </c>
      <c r="G57" s="49">
        <v>0</v>
      </c>
      <c r="H57" s="49">
        <v>0</v>
      </c>
      <c r="I57" s="49">
        <v>0</v>
      </c>
      <c r="J57" s="51">
        <v>0</v>
      </c>
    </row>
    <row r="58" spans="1:10" ht="17.25" customHeight="1">
      <c r="A58" s="46"/>
      <c r="B58" s="47"/>
      <c r="C58" s="47"/>
      <c r="D58" s="48"/>
      <c r="E58" s="49"/>
      <c r="F58" s="49"/>
      <c r="G58" s="49"/>
      <c r="H58" s="49"/>
      <c r="I58" s="49"/>
      <c r="J58" s="51"/>
    </row>
    <row r="59" spans="1:10" ht="17.25" customHeight="1">
      <c r="A59" s="46" t="s">
        <v>110</v>
      </c>
      <c r="B59" s="47" t="s">
        <v>110</v>
      </c>
      <c r="C59" s="47" t="s">
        <v>110</v>
      </c>
      <c r="D59" s="48" t="s">
        <v>156</v>
      </c>
      <c r="E59" s="58">
        <f>E48+E50</f>
        <v>21317477</v>
      </c>
      <c r="F59" s="58">
        <f>F48+F49+F50</f>
        <v>223948455</v>
      </c>
      <c r="G59" s="49"/>
      <c r="H59" s="49"/>
      <c r="I59" s="49"/>
      <c r="J59" s="51"/>
    </row>
    <row r="60" spans="1:10" ht="17.25" customHeight="1">
      <c r="A60" s="46" t="s">
        <v>110</v>
      </c>
      <c r="B60" s="47" t="s">
        <v>110</v>
      </c>
      <c r="C60" s="47" t="s">
        <v>110</v>
      </c>
      <c r="D60" s="48" t="s">
        <v>157</v>
      </c>
      <c r="E60" s="58">
        <v>139114796</v>
      </c>
      <c r="F60" s="58">
        <v>0</v>
      </c>
      <c r="G60" s="49"/>
      <c r="H60" s="49"/>
      <c r="I60" s="49"/>
      <c r="J60" s="51"/>
    </row>
    <row r="61" spans="1:10" ht="17.25" customHeight="1">
      <c r="A61" s="46" t="s">
        <v>110</v>
      </c>
      <c r="B61" s="47" t="s">
        <v>110</v>
      </c>
      <c r="C61" s="47" t="s">
        <v>110</v>
      </c>
      <c r="D61" s="48" t="s">
        <v>158</v>
      </c>
      <c r="E61" s="58">
        <f>SUM(E59:E60)</f>
        <v>160432273</v>
      </c>
      <c r="F61" s="58">
        <f>SUM(F59:F60)</f>
        <v>223948455</v>
      </c>
      <c r="G61" s="49"/>
      <c r="H61" s="49"/>
      <c r="I61" s="49"/>
      <c r="J61" s="51"/>
    </row>
    <row r="62" spans="1:10" ht="17.25" customHeight="1">
      <c r="A62" s="46" t="s">
        <v>110</v>
      </c>
      <c r="B62" s="47" t="s">
        <v>110</v>
      </c>
      <c r="C62" s="47" t="s">
        <v>110</v>
      </c>
      <c r="D62" s="48" t="s">
        <v>159</v>
      </c>
      <c r="E62" s="58">
        <v>195117000</v>
      </c>
      <c r="F62" s="58">
        <v>0</v>
      </c>
      <c r="G62" s="49"/>
      <c r="H62" s="49"/>
      <c r="I62" s="49"/>
      <c r="J62" s="51"/>
    </row>
    <row r="63" spans="1:10" ht="17.25" customHeight="1">
      <c r="A63" s="46" t="s">
        <v>110</v>
      </c>
      <c r="B63" s="47" t="s">
        <v>110</v>
      </c>
      <c r="C63" s="47" t="s">
        <v>110</v>
      </c>
      <c r="D63" s="48" t="s">
        <v>160</v>
      </c>
      <c r="E63" s="58">
        <v>15139700</v>
      </c>
      <c r="F63" s="58">
        <v>0</v>
      </c>
      <c r="G63" s="49"/>
      <c r="H63" s="49"/>
      <c r="I63" s="49"/>
      <c r="J63" s="51"/>
    </row>
    <row r="64" spans="1:10" ht="17.25" customHeight="1" thickBot="1">
      <c r="A64" s="52" t="s">
        <v>110</v>
      </c>
      <c r="B64" s="53" t="s">
        <v>110</v>
      </c>
      <c r="C64" s="53" t="s">
        <v>110</v>
      </c>
      <c r="D64" s="54" t="s">
        <v>161</v>
      </c>
      <c r="E64" s="59">
        <v>62571800</v>
      </c>
      <c r="F64" s="59">
        <v>0</v>
      </c>
      <c r="G64" s="55"/>
      <c r="H64" s="55"/>
      <c r="I64" s="55"/>
      <c r="J64" s="56"/>
    </row>
    <row r="65" spans="1:10" ht="16.5">
      <c r="A65" s="85" t="s">
        <v>90</v>
      </c>
      <c r="B65" s="85"/>
      <c r="C65" s="85"/>
      <c r="I65" s="86" t="s">
        <v>91</v>
      </c>
      <c r="J65" s="87"/>
    </row>
    <row r="66" spans="1:10" ht="16.5">
      <c r="A66" s="88" t="s">
        <v>92</v>
      </c>
      <c r="B66" s="88"/>
      <c r="C66" s="88"/>
      <c r="D66" s="89" t="s">
        <v>93</v>
      </c>
      <c r="E66" s="89"/>
      <c r="F66" s="89"/>
      <c r="G66" s="89"/>
      <c r="H66" s="89"/>
      <c r="I66" s="90" t="s">
        <v>94</v>
      </c>
      <c r="J66" s="91"/>
    </row>
    <row r="67" spans="5:10" ht="19.5">
      <c r="E67" s="92" t="s">
        <v>95</v>
      </c>
      <c r="F67" s="93"/>
      <c r="G67" s="93"/>
      <c r="H67" s="93"/>
      <c r="I67" s="94" t="s">
        <v>162</v>
      </c>
      <c r="J67" s="94"/>
    </row>
    <row r="68" spans="5:10" ht="17.25" thickBot="1">
      <c r="E68" s="71" t="s">
        <v>234</v>
      </c>
      <c r="F68" s="71"/>
      <c r="G68" s="71"/>
      <c r="H68" s="71"/>
      <c r="I68" s="72" t="s">
        <v>98</v>
      </c>
      <c r="J68" s="72"/>
    </row>
    <row r="69" spans="1:10" ht="18" customHeight="1">
      <c r="A69" s="82" t="s">
        <v>99</v>
      </c>
      <c r="B69" s="83"/>
      <c r="C69" s="83"/>
      <c r="D69" s="83"/>
      <c r="E69" s="83" t="s">
        <v>100</v>
      </c>
      <c r="F69" s="83"/>
      <c r="G69" s="83" t="s">
        <v>163</v>
      </c>
      <c r="H69" s="83"/>
      <c r="I69" s="83" t="s">
        <v>164</v>
      </c>
      <c r="J69" s="84"/>
    </row>
    <row r="70" spans="1:10" ht="16.5">
      <c r="A70" s="43" t="s">
        <v>103</v>
      </c>
      <c r="B70" s="44" t="s">
        <v>104</v>
      </c>
      <c r="C70" s="44" t="s">
        <v>105</v>
      </c>
      <c r="D70" s="44" t="s">
        <v>106</v>
      </c>
      <c r="E70" s="44" t="s">
        <v>107</v>
      </c>
      <c r="F70" s="44" t="s">
        <v>108</v>
      </c>
      <c r="G70" s="44" t="s">
        <v>107</v>
      </c>
      <c r="H70" s="44" t="s">
        <v>109</v>
      </c>
      <c r="I70" s="44" t="s">
        <v>107</v>
      </c>
      <c r="J70" s="45" t="s">
        <v>109</v>
      </c>
    </row>
    <row r="71" spans="1:10" ht="17.25" customHeight="1">
      <c r="A71" s="46" t="s">
        <v>110</v>
      </c>
      <c r="B71" s="47" t="s">
        <v>110</v>
      </c>
      <c r="C71" s="47" t="s">
        <v>110</v>
      </c>
      <c r="D71" s="48" t="s">
        <v>165</v>
      </c>
      <c r="E71" s="49">
        <f aca="true" t="shared" si="3" ref="E71:J71">E72+E77+E81+E86+E99+E102+E105+E108+E110</f>
        <v>7235417</v>
      </c>
      <c r="F71" s="49">
        <f t="shared" si="3"/>
        <v>46912483</v>
      </c>
      <c r="G71" s="49">
        <f t="shared" si="3"/>
        <v>7235417</v>
      </c>
      <c r="H71" s="49">
        <f t="shared" si="3"/>
        <v>46144908</v>
      </c>
      <c r="I71" s="49">
        <f t="shared" si="3"/>
        <v>0</v>
      </c>
      <c r="J71" s="50">
        <f t="shared" si="3"/>
        <v>767575</v>
      </c>
    </row>
    <row r="72" spans="1:10" ht="17.25" customHeight="1">
      <c r="A72" s="46">
        <v>1</v>
      </c>
      <c r="B72" s="47" t="s">
        <v>110</v>
      </c>
      <c r="C72" s="47" t="s">
        <v>110</v>
      </c>
      <c r="D72" s="48" t="s">
        <v>166</v>
      </c>
      <c r="E72" s="49">
        <f>SUM(E73:E76)</f>
        <v>4512869</v>
      </c>
      <c r="F72" s="49">
        <f>SUM(F73:F76)</f>
        <v>28887340</v>
      </c>
      <c r="G72" s="49">
        <f>SUM(G73:G76)</f>
        <v>4512869</v>
      </c>
      <c r="H72" s="49">
        <f>SUM(H73:H76)</f>
        <v>28887340</v>
      </c>
      <c r="I72" s="49">
        <v>0</v>
      </c>
      <c r="J72" s="51">
        <v>0</v>
      </c>
    </row>
    <row r="73" spans="1:10" ht="17.25" customHeight="1">
      <c r="A73" s="46">
        <v>1</v>
      </c>
      <c r="B73" s="47">
        <v>1</v>
      </c>
      <c r="C73" s="47" t="s">
        <v>110</v>
      </c>
      <c r="D73" s="48" t="s">
        <v>167</v>
      </c>
      <c r="E73" s="49">
        <v>1203718</v>
      </c>
      <c r="F73" s="49">
        <v>9074154</v>
      </c>
      <c r="G73" s="49">
        <v>1203718</v>
      </c>
      <c r="H73" s="49">
        <v>9074154</v>
      </c>
      <c r="I73" s="49">
        <v>0</v>
      </c>
      <c r="J73" s="51">
        <v>0</v>
      </c>
    </row>
    <row r="74" spans="1:10" ht="17.25" customHeight="1">
      <c r="A74" s="46">
        <v>1</v>
      </c>
      <c r="B74" s="47">
        <v>2</v>
      </c>
      <c r="C74" s="47" t="s">
        <v>110</v>
      </c>
      <c r="D74" s="48" t="s">
        <v>168</v>
      </c>
      <c r="E74" s="49">
        <v>1394453</v>
      </c>
      <c r="F74" s="49">
        <v>8710153</v>
      </c>
      <c r="G74" s="49">
        <v>1394453</v>
      </c>
      <c r="H74" s="49">
        <v>8710153</v>
      </c>
      <c r="I74" s="49">
        <v>0</v>
      </c>
      <c r="J74" s="51">
        <v>0</v>
      </c>
    </row>
    <row r="75" spans="1:10" ht="17.25" customHeight="1">
      <c r="A75" s="46">
        <v>1</v>
      </c>
      <c r="B75" s="47">
        <v>3</v>
      </c>
      <c r="C75" s="47" t="s">
        <v>110</v>
      </c>
      <c r="D75" s="48" t="s">
        <v>169</v>
      </c>
      <c r="E75" s="49">
        <v>1910370</v>
      </c>
      <c r="F75" s="49">
        <v>11086105</v>
      </c>
      <c r="G75" s="49">
        <v>1910370</v>
      </c>
      <c r="H75" s="49">
        <v>11086105</v>
      </c>
      <c r="I75" s="49">
        <v>0</v>
      </c>
      <c r="J75" s="51">
        <v>0</v>
      </c>
    </row>
    <row r="76" spans="1:10" ht="17.25" customHeight="1">
      <c r="A76" s="46">
        <v>1</v>
      </c>
      <c r="B76" s="47">
        <v>4</v>
      </c>
      <c r="C76" s="47" t="s">
        <v>110</v>
      </c>
      <c r="D76" s="48" t="s">
        <v>170</v>
      </c>
      <c r="E76" s="49">
        <v>4328</v>
      </c>
      <c r="F76" s="49">
        <v>16928</v>
      </c>
      <c r="G76" s="49">
        <v>4328</v>
      </c>
      <c r="H76" s="49">
        <v>16928</v>
      </c>
      <c r="I76" s="49">
        <v>0</v>
      </c>
      <c r="J76" s="51">
        <v>0</v>
      </c>
    </row>
    <row r="77" spans="1:10" ht="17.25" customHeight="1">
      <c r="A77" s="46">
        <v>2</v>
      </c>
      <c r="B77" s="47" t="s">
        <v>110</v>
      </c>
      <c r="C77" s="47" t="s">
        <v>110</v>
      </c>
      <c r="D77" s="48" t="s">
        <v>171</v>
      </c>
      <c r="E77" s="49">
        <f>SUM(E78:E80)</f>
        <v>308912</v>
      </c>
      <c r="F77" s="49">
        <f>SUM(F78:F80)</f>
        <v>1762023</v>
      </c>
      <c r="G77" s="49">
        <f>SUM(G78:G80)</f>
        <v>308912</v>
      </c>
      <c r="H77" s="49">
        <f>SUM(H78:H80)</f>
        <v>1762023</v>
      </c>
      <c r="I77" s="49">
        <v>0</v>
      </c>
      <c r="J77" s="51">
        <v>0</v>
      </c>
    </row>
    <row r="78" spans="1:10" ht="17.25" customHeight="1">
      <c r="A78" s="46">
        <v>2</v>
      </c>
      <c r="B78" s="47">
        <v>1</v>
      </c>
      <c r="C78" s="47" t="s">
        <v>110</v>
      </c>
      <c r="D78" s="48" t="s">
        <v>172</v>
      </c>
      <c r="E78" s="49">
        <v>269926</v>
      </c>
      <c r="F78" s="49">
        <v>1597465</v>
      </c>
      <c r="G78" s="49">
        <v>269926</v>
      </c>
      <c r="H78" s="49">
        <v>1597465</v>
      </c>
      <c r="I78" s="49">
        <v>0</v>
      </c>
      <c r="J78" s="51">
        <v>0</v>
      </c>
    </row>
    <row r="79" spans="1:10" ht="17.25" customHeight="1">
      <c r="A79" s="46">
        <v>2</v>
      </c>
      <c r="B79" s="47">
        <v>2</v>
      </c>
      <c r="C79" s="47" t="s">
        <v>110</v>
      </c>
      <c r="D79" s="48" t="s">
        <v>173</v>
      </c>
      <c r="E79" s="49">
        <v>0</v>
      </c>
      <c r="F79" s="49">
        <v>0</v>
      </c>
      <c r="G79" s="49">
        <v>0</v>
      </c>
      <c r="H79" s="49">
        <v>0</v>
      </c>
      <c r="I79" s="49">
        <v>0</v>
      </c>
      <c r="J79" s="51">
        <v>0</v>
      </c>
    </row>
    <row r="80" spans="1:10" ht="17.25" customHeight="1">
      <c r="A80" s="46">
        <v>2</v>
      </c>
      <c r="B80" s="47">
        <v>3</v>
      </c>
      <c r="C80" s="47" t="s">
        <v>110</v>
      </c>
      <c r="D80" s="48" t="s">
        <v>174</v>
      </c>
      <c r="E80" s="49">
        <v>38986</v>
      </c>
      <c r="F80" s="49">
        <v>164558</v>
      </c>
      <c r="G80" s="49">
        <v>38986</v>
      </c>
      <c r="H80" s="49">
        <v>164558</v>
      </c>
      <c r="I80" s="49">
        <v>0</v>
      </c>
      <c r="J80" s="51">
        <v>0</v>
      </c>
    </row>
    <row r="81" spans="1:10" ht="17.25" customHeight="1">
      <c r="A81" s="46">
        <v>3</v>
      </c>
      <c r="B81" s="47" t="s">
        <v>110</v>
      </c>
      <c r="C81" s="47" t="s">
        <v>110</v>
      </c>
      <c r="D81" s="48" t="s">
        <v>175</v>
      </c>
      <c r="E81" s="49">
        <f aca="true" t="shared" si="4" ref="E81:J81">SUM(E82:E85)</f>
        <v>743469</v>
      </c>
      <c r="F81" s="49">
        <f t="shared" si="4"/>
        <v>4778075</v>
      </c>
      <c r="G81" s="49">
        <f t="shared" si="4"/>
        <v>743469</v>
      </c>
      <c r="H81" s="49">
        <f t="shared" si="4"/>
        <v>4384500</v>
      </c>
      <c r="I81" s="49">
        <f t="shared" si="4"/>
        <v>0</v>
      </c>
      <c r="J81" s="51">
        <f t="shared" si="4"/>
        <v>393575</v>
      </c>
    </row>
    <row r="82" spans="1:10" ht="17.25" customHeight="1">
      <c r="A82" s="46">
        <v>3</v>
      </c>
      <c r="B82" s="47">
        <v>1</v>
      </c>
      <c r="C82" s="47" t="s">
        <v>110</v>
      </c>
      <c r="D82" s="48" t="s">
        <v>176</v>
      </c>
      <c r="E82" s="49">
        <v>283091</v>
      </c>
      <c r="F82" s="49">
        <v>2681593</v>
      </c>
      <c r="G82" s="49">
        <v>283091</v>
      </c>
      <c r="H82" s="49">
        <v>2366357</v>
      </c>
      <c r="I82" s="49">
        <v>0</v>
      </c>
      <c r="J82" s="51">
        <v>315236</v>
      </c>
    </row>
    <row r="83" spans="1:10" ht="17.25" customHeight="1">
      <c r="A83" s="46">
        <v>3</v>
      </c>
      <c r="B83" s="47">
        <v>2</v>
      </c>
      <c r="C83" s="47" t="s">
        <v>110</v>
      </c>
      <c r="D83" s="48" t="s">
        <v>177</v>
      </c>
      <c r="E83" s="49">
        <v>0</v>
      </c>
      <c r="F83" s="49">
        <v>0</v>
      </c>
      <c r="G83" s="49">
        <v>0</v>
      </c>
      <c r="H83" s="49">
        <v>0</v>
      </c>
      <c r="I83" s="49">
        <v>0</v>
      </c>
      <c r="J83" s="51">
        <v>0</v>
      </c>
    </row>
    <row r="84" spans="1:10" ht="17.25" customHeight="1">
      <c r="A84" s="46">
        <v>3</v>
      </c>
      <c r="B84" s="47">
        <v>3</v>
      </c>
      <c r="C84" s="47" t="s">
        <v>110</v>
      </c>
      <c r="D84" s="48" t="s">
        <v>178</v>
      </c>
      <c r="E84" s="49">
        <v>273843</v>
      </c>
      <c r="F84" s="49">
        <v>1714038</v>
      </c>
      <c r="G84" s="49">
        <v>273843</v>
      </c>
      <c r="H84" s="49">
        <v>1635699</v>
      </c>
      <c r="I84" s="49">
        <v>0</v>
      </c>
      <c r="J84" s="51">
        <v>78339</v>
      </c>
    </row>
    <row r="85" spans="1:10" ht="17.25" customHeight="1">
      <c r="A85" s="46">
        <v>3</v>
      </c>
      <c r="B85" s="47">
        <v>4</v>
      </c>
      <c r="C85" s="47" t="s">
        <v>110</v>
      </c>
      <c r="D85" s="48" t="s">
        <v>179</v>
      </c>
      <c r="E85" s="49">
        <v>186535</v>
      </c>
      <c r="F85" s="49">
        <v>382444</v>
      </c>
      <c r="G85" s="49">
        <v>186535</v>
      </c>
      <c r="H85" s="49">
        <v>382444</v>
      </c>
      <c r="I85" s="49">
        <v>0</v>
      </c>
      <c r="J85" s="51">
        <v>0</v>
      </c>
    </row>
    <row r="86" spans="1:10" ht="17.25" customHeight="1">
      <c r="A86" s="46">
        <v>4</v>
      </c>
      <c r="B86" s="47" t="s">
        <v>110</v>
      </c>
      <c r="C86" s="47" t="s">
        <v>110</v>
      </c>
      <c r="D86" s="48" t="s">
        <v>180</v>
      </c>
      <c r="E86" s="49">
        <f aca="true" t="shared" si="5" ref="E86:J86">SUM(E87:E91)</f>
        <v>101174</v>
      </c>
      <c r="F86" s="49">
        <f t="shared" si="5"/>
        <v>298356</v>
      </c>
      <c r="G86" s="49">
        <f t="shared" si="5"/>
        <v>101174</v>
      </c>
      <c r="H86" s="49">
        <f t="shared" si="5"/>
        <v>298356</v>
      </c>
      <c r="I86" s="49">
        <f t="shared" si="5"/>
        <v>0</v>
      </c>
      <c r="J86" s="51">
        <f t="shared" si="5"/>
        <v>0</v>
      </c>
    </row>
    <row r="87" spans="1:10" ht="17.25" customHeight="1">
      <c r="A87" s="46">
        <v>4</v>
      </c>
      <c r="B87" s="47">
        <v>1</v>
      </c>
      <c r="C87" s="47" t="s">
        <v>110</v>
      </c>
      <c r="D87" s="48" t="s">
        <v>181</v>
      </c>
      <c r="E87" s="49">
        <v>29415</v>
      </c>
      <c r="F87" s="49">
        <v>123962</v>
      </c>
      <c r="G87" s="49">
        <v>29415</v>
      </c>
      <c r="H87" s="49">
        <v>123962</v>
      </c>
      <c r="I87" s="49">
        <v>0</v>
      </c>
      <c r="J87" s="51">
        <v>0</v>
      </c>
    </row>
    <row r="88" spans="1:10" ht="17.25" customHeight="1">
      <c r="A88" s="46">
        <v>4</v>
      </c>
      <c r="B88" s="47">
        <v>2</v>
      </c>
      <c r="C88" s="47" t="s">
        <v>110</v>
      </c>
      <c r="D88" s="48" t="s">
        <v>182</v>
      </c>
      <c r="E88" s="49">
        <v>1914</v>
      </c>
      <c r="F88" s="49">
        <v>3538</v>
      </c>
      <c r="G88" s="49">
        <v>1914</v>
      </c>
      <c r="H88" s="49">
        <v>3538</v>
      </c>
      <c r="I88" s="49">
        <v>0</v>
      </c>
      <c r="J88" s="51">
        <v>0</v>
      </c>
    </row>
    <row r="89" spans="1:10" ht="17.25" customHeight="1">
      <c r="A89" s="46">
        <v>4</v>
      </c>
      <c r="B89" s="47">
        <v>3</v>
      </c>
      <c r="C89" s="47" t="s">
        <v>110</v>
      </c>
      <c r="D89" s="48" t="s">
        <v>183</v>
      </c>
      <c r="E89" s="49">
        <v>69845</v>
      </c>
      <c r="F89" s="49">
        <v>170856</v>
      </c>
      <c r="G89" s="49">
        <v>69845</v>
      </c>
      <c r="H89" s="49">
        <v>170856</v>
      </c>
      <c r="I89" s="49">
        <v>0</v>
      </c>
      <c r="J89" s="51">
        <v>0</v>
      </c>
    </row>
    <row r="90" spans="1:10" ht="17.25" customHeight="1">
      <c r="A90" s="46">
        <v>4</v>
      </c>
      <c r="B90" s="47">
        <v>4</v>
      </c>
      <c r="C90" s="47" t="s">
        <v>110</v>
      </c>
      <c r="D90" s="48" t="s">
        <v>184</v>
      </c>
      <c r="E90" s="49">
        <v>0</v>
      </c>
      <c r="F90" s="49">
        <v>0</v>
      </c>
      <c r="G90" s="49">
        <v>0</v>
      </c>
      <c r="H90" s="49">
        <v>0</v>
      </c>
      <c r="I90" s="49">
        <v>0</v>
      </c>
      <c r="J90" s="51">
        <v>0</v>
      </c>
    </row>
    <row r="91" spans="1:10" ht="17.25" customHeight="1" thickBot="1">
      <c r="A91" s="52">
        <v>4</v>
      </c>
      <c r="B91" s="53">
        <v>5</v>
      </c>
      <c r="C91" s="53" t="s">
        <v>110</v>
      </c>
      <c r="D91" s="54" t="s">
        <v>185</v>
      </c>
      <c r="E91" s="55">
        <v>0</v>
      </c>
      <c r="F91" s="55">
        <v>0</v>
      </c>
      <c r="G91" s="55">
        <v>0</v>
      </c>
      <c r="H91" s="55">
        <v>0</v>
      </c>
      <c r="I91" s="55">
        <v>0</v>
      </c>
      <c r="J91" s="56">
        <v>0</v>
      </c>
    </row>
    <row r="93" spans="1:10" ht="16.5">
      <c r="A93" s="85" t="s">
        <v>90</v>
      </c>
      <c r="B93" s="85"/>
      <c r="C93" s="85"/>
      <c r="I93" s="86" t="s">
        <v>91</v>
      </c>
      <c r="J93" s="87"/>
    </row>
    <row r="94" spans="1:10" ht="16.5">
      <c r="A94" s="88" t="s">
        <v>92</v>
      </c>
      <c r="B94" s="88"/>
      <c r="C94" s="88"/>
      <c r="D94" s="89" t="s">
        <v>93</v>
      </c>
      <c r="E94" s="89"/>
      <c r="F94" s="89"/>
      <c r="G94" s="89"/>
      <c r="H94" s="89"/>
      <c r="I94" s="90" t="s">
        <v>94</v>
      </c>
      <c r="J94" s="91"/>
    </row>
    <row r="95" spans="5:10" ht="19.5">
      <c r="E95" s="92" t="s">
        <v>95</v>
      </c>
      <c r="F95" s="93"/>
      <c r="G95" s="93"/>
      <c r="H95" s="93"/>
      <c r="I95" s="94" t="s">
        <v>186</v>
      </c>
      <c r="J95" s="94"/>
    </row>
    <row r="96" spans="5:10" ht="17.25" thickBot="1">
      <c r="E96" s="71" t="s">
        <v>234</v>
      </c>
      <c r="F96" s="71"/>
      <c r="G96" s="71"/>
      <c r="H96" s="71"/>
      <c r="I96" s="72" t="s">
        <v>98</v>
      </c>
      <c r="J96" s="72"/>
    </row>
    <row r="97" spans="1:10" ht="18" customHeight="1">
      <c r="A97" s="82" t="s">
        <v>99</v>
      </c>
      <c r="B97" s="83"/>
      <c r="C97" s="83"/>
      <c r="D97" s="83"/>
      <c r="E97" s="83" t="s">
        <v>100</v>
      </c>
      <c r="F97" s="83"/>
      <c r="G97" s="83" t="s">
        <v>163</v>
      </c>
      <c r="H97" s="83"/>
      <c r="I97" s="83" t="s">
        <v>164</v>
      </c>
      <c r="J97" s="84"/>
    </row>
    <row r="98" spans="1:10" ht="16.5">
      <c r="A98" s="43" t="s">
        <v>103</v>
      </c>
      <c r="B98" s="44" t="s">
        <v>104</v>
      </c>
      <c r="C98" s="44" t="s">
        <v>105</v>
      </c>
      <c r="D98" s="44" t="s">
        <v>106</v>
      </c>
      <c r="E98" s="44" t="s">
        <v>107</v>
      </c>
      <c r="F98" s="44" t="s">
        <v>108</v>
      </c>
      <c r="G98" s="44" t="s">
        <v>107</v>
      </c>
      <c r="H98" s="44" t="s">
        <v>109</v>
      </c>
      <c r="I98" s="44" t="s">
        <v>107</v>
      </c>
      <c r="J98" s="45" t="s">
        <v>109</v>
      </c>
    </row>
    <row r="99" spans="1:10" ht="17.25" customHeight="1">
      <c r="A99" s="46">
        <v>5</v>
      </c>
      <c r="B99" s="47" t="s">
        <v>110</v>
      </c>
      <c r="C99" s="47" t="s">
        <v>110</v>
      </c>
      <c r="D99" s="48" t="s">
        <v>187</v>
      </c>
      <c r="E99" s="49">
        <f aca="true" t="shared" si="6" ref="E99:J99">SUM(E100:E101)</f>
        <v>991855</v>
      </c>
      <c r="F99" s="49">
        <f t="shared" si="6"/>
        <v>6054087</v>
      </c>
      <c r="G99" s="49">
        <f t="shared" si="6"/>
        <v>991855</v>
      </c>
      <c r="H99" s="49">
        <f t="shared" si="6"/>
        <v>5680087</v>
      </c>
      <c r="I99" s="49">
        <f t="shared" si="6"/>
        <v>0</v>
      </c>
      <c r="J99" s="51">
        <f t="shared" si="6"/>
        <v>374000</v>
      </c>
    </row>
    <row r="100" spans="1:10" ht="17.25" customHeight="1">
      <c r="A100" s="46">
        <v>5</v>
      </c>
      <c r="B100" s="47">
        <v>1</v>
      </c>
      <c r="C100" s="47" t="s">
        <v>110</v>
      </c>
      <c r="D100" s="48" t="s">
        <v>188</v>
      </c>
      <c r="E100" s="49">
        <v>0</v>
      </c>
      <c r="F100" s="49">
        <v>20000</v>
      </c>
      <c r="G100" s="49">
        <v>0</v>
      </c>
      <c r="H100" s="49">
        <v>20000</v>
      </c>
      <c r="I100" s="49">
        <v>0</v>
      </c>
      <c r="J100" s="51">
        <v>0</v>
      </c>
    </row>
    <row r="101" spans="1:10" ht="17.25" customHeight="1">
      <c r="A101" s="46">
        <v>5</v>
      </c>
      <c r="B101" s="47">
        <v>2</v>
      </c>
      <c r="C101" s="47" t="s">
        <v>110</v>
      </c>
      <c r="D101" s="48" t="s">
        <v>189</v>
      </c>
      <c r="E101" s="49">
        <v>991855</v>
      </c>
      <c r="F101" s="49">
        <v>6034087</v>
      </c>
      <c r="G101" s="49">
        <v>991855</v>
      </c>
      <c r="H101" s="49">
        <v>5660087</v>
      </c>
      <c r="I101" s="49">
        <v>0</v>
      </c>
      <c r="J101" s="51">
        <v>374000</v>
      </c>
    </row>
    <row r="102" spans="1:10" ht="17.25" customHeight="1">
      <c r="A102" s="46">
        <v>9</v>
      </c>
      <c r="B102" s="47" t="s">
        <v>110</v>
      </c>
      <c r="C102" s="47" t="s">
        <v>110</v>
      </c>
      <c r="D102" s="48" t="s">
        <v>190</v>
      </c>
      <c r="E102" s="49">
        <f aca="true" t="shared" si="7" ref="E102:J102">SUM(E103:E104)</f>
        <v>577138</v>
      </c>
      <c r="F102" s="49">
        <f t="shared" si="7"/>
        <v>4847502</v>
      </c>
      <c r="G102" s="49">
        <f t="shared" si="7"/>
        <v>577138</v>
      </c>
      <c r="H102" s="49">
        <f t="shared" si="7"/>
        <v>4847502</v>
      </c>
      <c r="I102" s="49">
        <f t="shared" si="7"/>
        <v>0</v>
      </c>
      <c r="J102" s="50">
        <f t="shared" si="7"/>
        <v>0</v>
      </c>
    </row>
    <row r="103" spans="1:10" ht="17.25" customHeight="1">
      <c r="A103" s="46">
        <v>9</v>
      </c>
      <c r="B103" s="47">
        <v>1</v>
      </c>
      <c r="C103" s="47" t="s">
        <v>110</v>
      </c>
      <c r="D103" s="48" t="s">
        <v>191</v>
      </c>
      <c r="E103" s="49">
        <v>577138</v>
      </c>
      <c r="F103" s="49">
        <v>4847502</v>
      </c>
      <c r="G103" s="49">
        <v>577138</v>
      </c>
      <c r="H103" s="49">
        <v>4847502</v>
      </c>
      <c r="I103" s="49">
        <v>0</v>
      </c>
      <c r="J103" s="51">
        <v>0</v>
      </c>
    </row>
    <row r="104" spans="1:10" ht="17.25" customHeight="1">
      <c r="A104" s="46">
        <v>9</v>
      </c>
      <c r="B104" s="47">
        <v>2</v>
      </c>
      <c r="C104" s="47" t="s">
        <v>110</v>
      </c>
      <c r="D104" s="48" t="s">
        <v>192</v>
      </c>
      <c r="E104" s="49">
        <v>0</v>
      </c>
      <c r="F104" s="49">
        <v>0</v>
      </c>
      <c r="G104" s="49">
        <v>0</v>
      </c>
      <c r="H104" s="49">
        <v>0</v>
      </c>
      <c r="I104" s="49">
        <v>0</v>
      </c>
      <c r="J104" s="51">
        <v>0</v>
      </c>
    </row>
    <row r="105" spans="1:10" ht="17.25" customHeight="1">
      <c r="A105" s="46">
        <v>6</v>
      </c>
      <c r="B105" s="47" t="s">
        <v>110</v>
      </c>
      <c r="C105" s="47" t="s">
        <v>110</v>
      </c>
      <c r="D105" s="48" t="s">
        <v>193</v>
      </c>
      <c r="E105" s="49">
        <f aca="true" t="shared" si="8" ref="E105:J105">SUM(E106:E107)</f>
        <v>0</v>
      </c>
      <c r="F105" s="49">
        <f t="shared" si="8"/>
        <v>0</v>
      </c>
      <c r="G105" s="49">
        <f t="shared" si="8"/>
        <v>0</v>
      </c>
      <c r="H105" s="49">
        <f t="shared" si="8"/>
        <v>0</v>
      </c>
      <c r="I105" s="49">
        <f t="shared" si="8"/>
        <v>0</v>
      </c>
      <c r="J105" s="50">
        <f t="shared" si="8"/>
        <v>0</v>
      </c>
    </row>
    <row r="106" spans="1:10" ht="17.25" customHeight="1">
      <c r="A106" s="46">
        <v>6</v>
      </c>
      <c r="B106" s="47">
        <v>1</v>
      </c>
      <c r="C106" s="47" t="s">
        <v>110</v>
      </c>
      <c r="D106" s="48" t="s">
        <v>194</v>
      </c>
      <c r="E106" s="49">
        <v>0</v>
      </c>
      <c r="F106" s="49">
        <v>0</v>
      </c>
      <c r="G106" s="49">
        <v>0</v>
      </c>
      <c r="H106" s="49">
        <v>0</v>
      </c>
      <c r="I106" s="49">
        <v>0</v>
      </c>
      <c r="J106" s="51">
        <v>0</v>
      </c>
    </row>
    <row r="107" spans="1:10" ht="17.25" customHeight="1">
      <c r="A107" s="46">
        <v>6</v>
      </c>
      <c r="B107" s="47">
        <v>2</v>
      </c>
      <c r="C107" s="47" t="s">
        <v>110</v>
      </c>
      <c r="D107" s="48" t="s">
        <v>195</v>
      </c>
      <c r="E107" s="49">
        <v>0</v>
      </c>
      <c r="F107" s="49">
        <v>0</v>
      </c>
      <c r="G107" s="49">
        <v>0</v>
      </c>
      <c r="H107" s="49">
        <v>0</v>
      </c>
      <c r="I107" s="49">
        <v>0</v>
      </c>
      <c r="J107" s="51">
        <v>0</v>
      </c>
    </row>
    <row r="108" spans="1:10" ht="17.25" customHeight="1">
      <c r="A108" s="46">
        <v>7</v>
      </c>
      <c r="B108" s="47" t="s">
        <v>110</v>
      </c>
      <c r="C108" s="47" t="s">
        <v>110</v>
      </c>
      <c r="D108" s="48" t="s">
        <v>196</v>
      </c>
      <c r="E108" s="49">
        <f>E107</f>
        <v>0</v>
      </c>
      <c r="F108" s="49">
        <v>0</v>
      </c>
      <c r="G108" s="49">
        <v>0</v>
      </c>
      <c r="H108" s="49">
        <v>0</v>
      </c>
      <c r="I108" s="49">
        <v>0</v>
      </c>
      <c r="J108" s="51">
        <v>0</v>
      </c>
    </row>
    <row r="109" spans="1:10" ht="17.25" customHeight="1">
      <c r="A109" s="46">
        <v>7</v>
      </c>
      <c r="B109" s="47">
        <v>1</v>
      </c>
      <c r="C109" s="47" t="s">
        <v>110</v>
      </c>
      <c r="D109" s="48" t="s">
        <v>197</v>
      </c>
      <c r="E109" s="49">
        <f>E108</f>
        <v>0</v>
      </c>
      <c r="F109" s="49">
        <v>0</v>
      </c>
      <c r="G109" s="49">
        <v>0</v>
      </c>
      <c r="H109" s="49">
        <v>0</v>
      </c>
      <c r="I109" s="49">
        <v>0</v>
      </c>
      <c r="J109" s="51">
        <v>0</v>
      </c>
    </row>
    <row r="110" spans="1:10" ht="17.25" customHeight="1" thickBot="1">
      <c r="A110" s="52">
        <v>8</v>
      </c>
      <c r="B110" s="53" t="s">
        <v>110</v>
      </c>
      <c r="C110" s="53" t="s">
        <v>110</v>
      </c>
      <c r="D110" s="54" t="s">
        <v>198</v>
      </c>
      <c r="E110" s="55">
        <v>0</v>
      </c>
      <c r="F110" s="55">
        <v>285100</v>
      </c>
      <c r="G110" s="55">
        <v>0</v>
      </c>
      <c r="H110" s="55">
        <v>285100</v>
      </c>
      <c r="I110" s="55">
        <v>0</v>
      </c>
      <c r="J110" s="56">
        <v>0</v>
      </c>
    </row>
    <row r="112" spans="1:10" ht="16.5">
      <c r="A112" s="85" t="s">
        <v>90</v>
      </c>
      <c r="B112" s="85"/>
      <c r="C112" s="85"/>
      <c r="I112" s="86" t="s">
        <v>91</v>
      </c>
      <c r="J112" s="87"/>
    </row>
    <row r="113" spans="1:10" ht="16.5">
      <c r="A113" s="88" t="s">
        <v>92</v>
      </c>
      <c r="B113" s="88"/>
      <c r="C113" s="88"/>
      <c r="D113" s="89" t="s">
        <v>93</v>
      </c>
      <c r="E113" s="89"/>
      <c r="F113" s="89"/>
      <c r="G113" s="89"/>
      <c r="H113" s="89"/>
      <c r="I113" s="90" t="s">
        <v>94</v>
      </c>
      <c r="J113" s="91"/>
    </row>
    <row r="114" spans="5:10" ht="19.5">
      <c r="E114" s="92" t="s">
        <v>95</v>
      </c>
      <c r="F114" s="93"/>
      <c r="G114" s="93"/>
      <c r="H114" s="93"/>
      <c r="I114" s="94" t="s">
        <v>199</v>
      </c>
      <c r="J114" s="94"/>
    </row>
    <row r="115" spans="5:10" ht="17.25" thickBot="1">
      <c r="E115" s="71" t="s">
        <v>234</v>
      </c>
      <c r="F115" s="71"/>
      <c r="G115" s="71"/>
      <c r="H115" s="71"/>
      <c r="I115" s="72" t="s">
        <v>98</v>
      </c>
      <c r="J115" s="72"/>
    </row>
    <row r="116" spans="1:10" ht="18" customHeight="1">
      <c r="A116" s="82" t="s">
        <v>99</v>
      </c>
      <c r="B116" s="83"/>
      <c r="C116" s="83"/>
      <c r="D116" s="83"/>
      <c r="E116" s="83" t="s">
        <v>100</v>
      </c>
      <c r="F116" s="83"/>
      <c r="G116" s="83" t="s">
        <v>163</v>
      </c>
      <c r="H116" s="83"/>
      <c r="I116" s="83" t="s">
        <v>164</v>
      </c>
      <c r="J116" s="84"/>
    </row>
    <row r="117" spans="1:10" ht="16.5">
      <c r="A117" s="43" t="s">
        <v>103</v>
      </c>
      <c r="B117" s="44" t="s">
        <v>104</v>
      </c>
      <c r="C117" s="44" t="s">
        <v>105</v>
      </c>
      <c r="D117" s="44" t="s">
        <v>106</v>
      </c>
      <c r="E117" s="44" t="s">
        <v>107</v>
      </c>
      <c r="F117" s="44" t="s">
        <v>108</v>
      </c>
      <c r="G117" s="44" t="s">
        <v>107</v>
      </c>
      <c r="H117" s="44" t="s">
        <v>109</v>
      </c>
      <c r="I117" s="44" t="s">
        <v>107</v>
      </c>
      <c r="J117" s="45" t="s">
        <v>109</v>
      </c>
    </row>
    <row r="118" spans="1:10" ht="17.25" customHeight="1">
      <c r="A118" s="46" t="s">
        <v>110</v>
      </c>
      <c r="B118" s="47" t="s">
        <v>110</v>
      </c>
      <c r="C118" s="47" t="s">
        <v>110</v>
      </c>
      <c r="D118" s="48" t="s">
        <v>200</v>
      </c>
      <c r="E118" s="49">
        <f aca="true" t="shared" si="9" ref="E118:J118">E119+E124+E128+E133+E139+E149</f>
        <v>13898152</v>
      </c>
      <c r="F118" s="49">
        <f t="shared" si="9"/>
        <v>17680091</v>
      </c>
      <c r="G118" s="49">
        <f t="shared" si="9"/>
        <v>4256970</v>
      </c>
      <c r="H118" s="49">
        <f t="shared" si="9"/>
        <v>4391640</v>
      </c>
      <c r="I118" s="49">
        <f t="shared" si="9"/>
        <v>9641182</v>
      </c>
      <c r="J118" s="51">
        <f t="shared" si="9"/>
        <v>13288451</v>
      </c>
    </row>
    <row r="119" spans="1:10" ht="17.25" customHeight="1">
      <c r="A119" s="46">
        <v>1</v>
      </c>
      <c r="B119" s="47" t="s">
        <v>110</v>
      </c>
      <c r="C119" s="47" t="s">
        <v>110</v>
      </c>
      <c r="D119" s="48" t="s">
        <v>166</v>
      </c>
      <c r="E119" s="49">
        <f aca="true" t="shared" si="10" ref="E119:J119">SUM(E120:E123)</f>
        <v>0</v>
      </c>
      <c r="F119" s="49">
        <f t="shared" si="10"/>
        <v>0</v>
      </c>
      <c r="G119" s="49">
        <f t="shared" si="10"/>
        <v>0</v>
      </c>
      <c r="H119" s="49">
        <f t="shared" si="10"/>
        <v>0</v>
      </c>
      <c r="I119" s="49">
        <f t="shared" si="10"/>
        <v>0</v>
      </c>
      <c r="J119" s="51">
        <f t="shared" si="10"/>
        <v>0</v>
      </c>
    </row>
    <row r="120" spans="1:10" ht="17.25" customHeight="1">
      <c r="A120" s="46">
        <v>1</v>
      </c>
      <c r="B120" s="47">
        <v>1</v>
      </c>
      <c r="C120" s="47" t="s">
        <v>110</v>
      </c>
      <c r="D120" s="48" t="s">
        <v>167</v>
      </c>
      <c r="E120" s="49">
        <v>0</v>
      </c>
      <c r="F120" s="49">
        <v>0</v>
      </c>
      <c r="G120" s="49">
        <v>0</v>
      </c>
      <c r="H120" s="49">
        <v>0</v>
      </c>
      <c r="I120" s="49">
        <v>0</v>
      </c>
      <c r="J120" s="51">
        <v>0</v>
      </c>
    </row>
    <row r="121" spans="1:10" ht="17.25" customHeight="1">
      <c r="A121" s="46">
        <v>1</v>
      </c>
      <c r="B121" s="47">
        <v>2</v>
      </c>
      <c r="C121" s="47" t="s">
        <v>110</v>
      </c>
      <c r="D121" s="48" t="s">
        <v>201</v>
      </c>
      <c r="E121" s="49">
        <v>0</v>
      </c>
      <c r="F121" s="49">
        <v>0</v>
      </c>
      <c r="G121" s="49">
        <v>0</v>
      </c>
      <c r="H121" s="49">
        <v>0</v>
      </c>
      <c r="I121" s="49">
        <v>0</v>
      </c>
      <c r="J121" s="51">
        <v>0</v>
      </c>
    </row>
    <row r="122" spans="1:10" ht="17.25" customHeight="1">
      <c r="A122" s="46">
        <v>1</v>
      </c>
      <c r="B122" s="47">
        <v>3</v>
      </c>
      <c r="C122" s="47" t="s">
        <v>110</v>
      </c>
      <c r="D122" s="48" t="s">
        <v>202</v>
      </c>
      <c r="E122" s="49">
        <v>0</v>
      </c>
      <c r="F122" s="49">
        <v>0</v>
      </c>
      <c r="G122" s="49">
        <v>0</v>
      </c>
      <c r="H122" s="49">
        <v>0</v>
      </c>
      <c r="I122" s="49">
        <v>0</v>
      </c>
      <c r="J122" s="51">
        <v>0</v>
      </c>
    </row>
    <row r="123" spans="1:10" ht="17.25" customHeight="1">
      <c r="A123" s="46">
        <v>1</v>
      </c>
      <c r="B123" s="47">
        <v>4</v>
      </c>
      <c r="C123" s="47" t="s">
        <v>110</v>
      </c>
      <c r="D123" s="48" t="s">
        <v>203</v>
      </c>
      <c r="E123" s="49">
        <v>0</v>
      </c>
      <c r="F123" s="49">
        <v>0</v>
      </c>
      <c r="G123" s="49">
        <v>0</v>
      </c>
      <c r="H123" s="49">
        <v>0</v>
      </c>
      <c r="I123" s="49">
        <v>0</v>
      </c>
      <c r="J123" s="51">
        <v>0</v>
      </c>
    </row>
    <row r="124" spans="1:10" ht="17.25" customHeight="1">
      <c r="A124" s="46">
        <v>2</v>
      </c>
      <c r="B124" s="47" t="s">
        <v>110</v>
      </c>
      <c r="C124" s="47" t="s">
        <v>110</v>
      </c>
      <c r="D124" s="48" t="s">
        <v>171</v>
      </c>
      <c r="E124" s="49">
        <f aca="true" t="shared" si="11" ref="E124:J124">SUM(E125:E127)</f>
        <v>0</v>
      </c>
      <c r="F124" s="49">
        <f t="shared" si="11"/>
        <v>0</v>
      </c>
      <c r="G124" s="49">
        <f t="shared" si="11"/>
        <v>0</v>
      </c>
      <c r="H124" s="49">
        <f t="shared" si="11"/>
        <v>0</v>
      </c>
      <c r="I124" s="49">
        <f t="shared" si="11"/>
        <v>0</v>
      </c>
      <c r="J124" s="51">
        <f t="shared" si="11"/>
        <v>0</v>
      </c>
    </row>
    <row r="125" spans="1:10" ht="17.25" customHeight="1">
      <c r="A125" s="46">
        <v>2</v>
      </c>
      <c r="B125" s="47">
        <v>1</v>
      </c>
      <c r="C125" s="47" t="s">
        <v>110</v>
      </c>
      <c r="D125" s="48" t="s">
        <v>204</v>
      </c>
      <c r="E125" s="49">
        <v>0</v>
      </c>
      <c r="F125" s="49">
        <v>0</v>
      </c>
      <c r="G125" s="49">
        <v>0</v>
      </c>
      <c r="H125" s="49">
        <v>0</v>
      </c>
      <c r="I125" s="49">
        <v>0</v>
      </c>
      <c r="J125" s="51">
        <v>0</v>
      </c>
    </row>
    <row r="126" spans="1:10" ht="17.25" customHeight="1">
      <c r="A126" s="46">
        <v>2</v>
      </c>
      <c r="B126" s="47">
        <v>2</v>
      </c>
      <c r="C126" s="47" t="s">
        <v>110</v>
      </c>
      <c r="D126" s="48" t="s">
        <v>205</v>
      </c>
      <c r="E126" s="49">
        <v>0</v>
      </c>
      <c r="F126" s="49">
        <v>0</v>
      </c>
      <c r="G126" s="49">
        <v>0</v>
      </c>
      <c r="H126" s="49">
        <v>0</v>
      </c>
      <c r="I126" s="49">
        <v>0</v>
      </c>
      <c r="J126" s="51">
        <v>0</v>
      </c>
    </row>
    <row r="127" spans="1:10" ht="17.25" customHeight="1">
      <c r="A127" s="46">
        <v>2</v>
      </c>
      <c r="B127" s="47">
        <v>3</v>
      </c>
      <c r="C127" s="47" t="s">
        <v>110</v>
      </c>
      <c r="D127" s="48" t="s">
        <v>206</v>
      </c>
      <c r="E127" s="49">
        <v>0</v>
      </c>
      <c r="F127" s="49">
        <v>0</v>
      </c>
      <c r="G127" s="49">
        <v>0</v>
      </c>
      <c r="H127" s="49">
        <v>0</v>
      </c>
      <c r="I127" s="49">
        <v>0</v>
      </c>
      <c r="J127" s="51">
        <v>0</v>
      </c>
    </row>
    <row r="128" spans="1:10" ht="17.25" customHeight="1">
      <c r="A128" s="46">
        <v>3</v>
      </c>
      <c r="B128" s="47" t="s">
        <v>110</v>
      </c>
      <c r="C128" s="47" t="s">
        <v>110</v>
      </c>
      <c r="D128" s="48" t="s">
        <v>175</v>
      </c>
      <c r="E128" s="49">
        <f aca="true" t="shared" si="12" ref="E128:J128">SUM(E129:E132)</f>
        <v>13898152</v>
      </c>
      <c r="F128" s="49">
        <f t="shared" si="12"/>
        <v>17680091</v>
      </c>
      <c r="G128" s="49">
        <f t="shared" si="12"/>
        <v>4256970</v>
      </c>
      <c r="H128" s="49">
        <f t="shared" si="12"/>
        <v>4391640</v>
      </c>
      <c r="I128" s="49">
        <f t="shared" si="12"/>
        <v>9641182</v>
      </c>
      <c r="J128" s="50">
        <f t="shared" si="12"/>
        <v>13288451</v>
      </c>
    </row>
    <row r="129" spans="1:10" ht="17.25" customHeight="1">
      <c r="A129" s="46">
        <v>3</v>
      </c>
      <c r="B129" s="47">
        <v>1</v>
      </c>
      <c r="C129" s="47" t="s">
        <v>110</v>
      </c>
      <c r="D129" s="48" t="s">
        <v>207</v>
      </c>
      <c r="E129" s="49">
        <v>0</v>
      </c>
      <c r="F129" s="49">
        <v>0</v>
      </c>
      <c r="G129" s="49">
        <v>0</v>
      </c>
      <c r="H129" s="49">
        <v>0</v>
      </c>
      <c r="I129" s="49">
        <v>0</v>
      </c>
      <c r="J129" s="51">
        <v>0</v>
      </c>
    </row>
    <row r="130" spans="1:10" ht="17.25" customHeight="1">
      <c r="A130" s="46">
        <v>3</v>
      </c>
      <c r="B130" s="47">
        <v>2</v>
      </c>
      <c r="C130" s="47" t="s">
        <v>110</v>
      </c>
      <c r="D130" s="48" t="s">
        <v>208</v>
      </c>
      <c r="E130" s="49">
        <v>0</v>
      </c>
      <c r="F130" s="49">
        <v>0</v>
      </c>
      <c r="G130" s="49">
        <v>0</v>
      </c>
      <c r="H130" s="49">
        <v>0</v>
      </c>
      <c r="I130" s="49">
        <v>0</v>
      </c>
      <c r="J130" s="51">
        <v>0</v>
      </c>
    </row>
    <row r="131" spans="1:10" ht="17.25" customHeight="1">
      <c r="A131" s="46">
        <v>3</v>
      </c>
      <c r="B131" s="47">
        <v>3</v>
      </c>
      <c r="C131" s="47" t="s">
        <v>110</v>
      </c>
      <c r="D131" s="48" t="s">
        <v>209</v>
      </c>
      <c r="E131" s="49">
        <v>0</v>
      </c>
      <c r="F131" s="49">
        <v>0</v>
      </c>
      <c r="G131" s="49">
        <v>0</v>
      </c>
      <c r="H131" s="49">
        <v>0</v>
      </c>
      <c r="I131" s="49">
        <v>0</v>
      </c>
      <c r="J131" s="51">
        <v>0</v>
      </c>
    </row>
    <row r="132" spans="1:10" ht="17.25" customHeight="1">
      <c r="A132" s="46">
        <v>3</v>
      </c>
      <c r="B132" s="47">
        <v>4</v>
      </c>
      <c r="C132" s="47" t="s">
        <v>110</v>
      </c>
      <c r="D132" s="48" t="s">
        <v>179</v>
      </c>
      <c r="E132" s="49">
        <v>13898152</v>
      </c>
      <c r="F132" s="49">
        <v>17680091</v>
      </c>
      <c r="G132" s="49">
        <v>4256970</v>
      </c>
      <c r="H132" s="49">
        <v>4391640</v>
      </c>
      <c r="I132" s="49">
        <v>9641182</v>
      </c>
      <c r="J132" s="51">
        <v>13288451</v>
      </c>
    </row>
    <row r="133" spans="1:10" ht="17.25" customHeight="1">
      <c r="A133" s="46">
        <v>4</v>
      </c>
      <c r="B133" s="47" t="s">
        <v>110</v>
      </c>
      <c r="C133" s="47" t="s">
        <v>110</v>
      </c>
      <c r="D133" s="48" t="s">
        <v>180</v>
      </c>
      <c r="E133" s="49">
        <f aca="true" t="shared" si="13" ref="E133:J133">SUM(E134:E138)</f>
        <v>0</v>
      </c>
      <c r="F133" s="49">
        <f t="shared" si="13"/>
        <v>0</v>
      </c>
      <c r="G133" s="49">
        <f t="shared" si="13"/>
        <v>0</v>
      </c>
      <c r="H133" s="49">
        <f t="shared" si="13"/>
        <v>0</v>
      </c>
      <c r="I133" s="49">
        <f t="shared" si="13"/>
        <v>0</v>
      </c>
      <c r="J133" s="51">
        <f t="shared" si="13"/>
        <v>0</v>
      </c>
    </row>
    <row r="134" spans="1:10" ht="17.25" customHeight="1">
      <c r="A134" s="46">
        <v>4</v>
      </c>
      <c r="B134" s="47">
        <v>1</v>
      </c>
      <c r="C134" s="47" t="s">
        <v>110</v>
      </c>
      <c r="D134" s="48" t="s">
        <v>181</v>
      </c>
      <c r="E134" s="49">
        <v>0</v>
      </c>
      <c r="F134" s="49">
        <v>0</v>
      </c>
      <c r="G134" s="49">
        <v>0</v>
      </c>
      <c r="H134" s="49">
        <v>0</v>
      </c>
      <c r="I134" s="49">
        <v>0</v>
      </c>
      <c r="J134" s="51">
        <v>0</v>
      </c>
    </row>
    <row r="135" spans="1:10" ht="17.25" customHeight="1">
      <c r="A135" s="46">
        <v>4</v>
      </c>
      <c r="B135" s="47">
        <v>2</v>
      </c>
      <c r="C135" s="47" t="s">
        <v>110</v>
      </c>
      <c r="D135" s="48" t="s">
        <v>182</v>
      </c>
      <c r="E135" s="49">
        <v>0</v>
      </c>
      <c r="F135" s="49">
        <v>0</v>
      </c>
      <c r="G135" s="49">
        <v>0</v>
      </c>
      <c r="H135" s="49">
        <v>0</v>
      </c>
      <c r="I135" s="49">
        <v>0</v>
      </c>
      <c r="J135" s="51">
        <v>0</v>
      </c>
    </row>
    <row r="136" spans="1:10" ht="17.25" customHeight="1">
      <c r="A136" s="46">
        <v>4</v>
      </c>
      <c r="B136" s="47">
        <v>3</v>
      </c>
      <c r="C136" s="47" t="s">
        <v>110</v>
      </c>
      <c r="D136" s="48" t="s">
        <v>183</v>
      </c>
      <c r="E136" s="49">
        <v>0</v>
      </c>
      <c r="F136" s="49">
        <v>0</v>
      </c>
      <c r="G136" s="49">
        <v>0</v>
      </c>
      <c r="H136" s="49">
        <v>0</v>
      </c>
      <c r="I136" s="49">
        <v>0</v>
      </c>
      <c r="J136" s="51">
        <v>0</v>
      </c>
    </row>
    <row r="137" spans="1:10" ht="17.25" customHeight="1">
      <c r="A137" s="46">
        <v>4</v>
      </c>
      <c r="B137" s="47">
        <v>4</v>
      </c>
      <c r="C137" s="47" t="s">
        <v>110</v>
      </c>
      <c r="D137" s="48" t="s">
        <v>184</v>
      </c>
      <c r="E137" s="49">
        <v>0</v>
      </c>
      <c r="F137" s="49">
        <v>0</v>
      </c>
      <c r="G137" s="49">
        <v>0</v>
      </c>
      <c r="H137" s="49">
        <v>0</v>
      </c>
      <c r="I137" s="49">
        <v>0</v>
      </c>
      <c r="J137" s="51">
        <v>0</v>
      </c>
    </row>
    <row r="138" spans="1:10" ht="17.25" customHeight="1">
      <c r="A138" s="46">
        <v>4</v>
      </c>
      <c r="B138" s="47">
        <v>5</v>
      </c>
      <c r="C138" s="47" t="s">
        <v>110</v>
      </c>
      <c r="D138" s="48" t="s">
        <v>185</v>
      </c>
      <c r="E138" s="49">
        <v>0</v>
      </c>
      <c r="F138" s="49">
        <v>0</v>
      </c>
      <c r="G138" s="49">
        <v>0</v>
      </c>
      <c r="H138" s="49">
        <v>0</v>
      </c>
      <c r="I138" s="49">
        <v>0</v>
      </c>
      <c r="J138" s="51">
        <v>0</v>
      </c>
    </row>
    <row r="139" spans="1:10" ht="17.25" customHeight="1">
      <c r="A139" s="46">
        <v>5</v>
      </c>
      <c r="B139" s="47" t="s">
        <v>110</v>
      </c>
      <c r="C139" s="47" t="s">
        <v>110</v>
      </c>
      <c r="D139" s="48" t="s">
        <v>187</v>
      </c>
      <c r="E139" s="49">
        <f aca="true" t="shared" si="14" ref="E139:J139">SUM(E140:E141)</f>
        <v>0</v>
      </c>
      <c r="F139" s="49">
        <f t="shared" si="14"/>
        <v>0</v>
      </c>
      <c r="G139" s="49">
        <f t="shared" si="14"/>
        <v>0</v>
      </c>
      <c r="H139" s="49">
        <f t="shared" si="14"/>
        <v>0</v>
      </c>
      <c r="I139" s="49">
        <f t="shared" si="14"/>
        <v>0</v>
      </c>
      <c r="J139" s="51">
        <f t="shared" si="14"/>
        <v>0</v>
      </c>
    </row>
    <row r="140" spans="1:10" ht="17.25" customHeight="1">
      <c r="A140" s="46">
        <v>5</v>
      </c>
      <c r="B140" s="47">
        <v>1</v>
      </c>
      <c r="C140" s="47" t="s">
        <v>110</v>
      </c>
      <c r="D140" s="48" t="s">
        <v>188</v>
      </c>
      <c r="E140" s="49">
        <v>0</v>
      </c>
      <c r="F140" s="49">
        <v>0</v>
      </c>
      <c r="G140" s="49">
        <v>0</v>
      </c>
      <c r="H140" s="49">
        <v>0</v>
      </c>
      <c r="I140" s="49">
        <v>0</v>
      </c>
      <c r="J140" s="51">
        <v>0</v>
      </c>
    </row>
    <row r="141" spans="1:10" ht="17.25" customHeight="1" thickBot="1">
      <c r="A141" s="52">
        <v>5</v>
      </c>
      <c r="B141" s="53">
        <v>2</v>
      </c>
      <c r="C141" s="53" t="s">
        <v>110</v>
      </c>
      <c r="D141" s="54" t="s">
        <v>189</v>
      </c>
      <c r="E141" s="55">
        <v>0</v>
      </c>
      <c r="F141" s="55">
        <v>0</v>
      </c>
      <c r="G141" s="55">
        <v>0</v>
      </c>
      <c r="H141" s="55">
        <v>0</v>
      </c>
      <c r="I141" s="55">
        <v>0</v>
      </c>
      <c r="J141" s="56">
        <v>0</v>
      </c>
    </row>
    <row r="143" spans="1:10" ht="16.5">
      <c r="A143" s="85" t="s">
        <v>90</v>
      </c>
      <c r="B143" s="85"/>
      <c r="C143" s="85"/>
      <c r="I143" s="86" t="s">
        <v>91</v>
      </c>
      <c r="J143" s="87"/>
    </row>
    <row r="144" spans="1:10" ht="16.5">
      <c r="A144" s="88" t="s">
        <v>92</v>
      </c>
      <c r="B144" s="88"/>
      <c r="C144" s="88"/>
      <c r="D144" s="89" t="s">
        <v>93</v>
      </c>
      <c r="E144" s="89"/>
      <c r="F144" s="89"/>
      <c r="G144" s="89"/>
      <c r="H144" s="89"/>
      <c r="I144" s="90" t="s">
        <v>94</v>
      </c>
      <c r="J144" s="91"/>
    </row>
    <row r="145" spans="5:10" ht="19.5">
      <c r="E145" s="92" t="s">
        <v>95</v>
      </c>
      <c r="F145" s="93"/>
      <c r="G145" s="93"/>
      <c r="H145" s="93"/>
      <c r="I145" s="94" t="s">
        <v>210</v>
      </c>
      <c r="J145" s="94"/>
    </row>
    <row r="146" spans="5:10" ht="17.25" thickBot="1">
      <c r="E146" s="71" t="s">
        <v>234</v>
      </c>
      <c r="F146" s="71"/>
      <c r="G146" s="71"/>
      <c r="H146" s="71"/>
      <c r="I146" s="72" t="s">
        <v>98</v>
      </c>
      <c r="J146" s="72"/>
    </row>
    <row r="147" spans="1:10" ht="18" customHeight="1">
      <c r="A147" s="82" t="s">
        <v>99</v>
      </c>
      <c r="B147" s="83"/>
      <c r="C147" s="83"/>
      <c r="D147" s="83"/>
      <c r="E147" s="83" t="s">
        <v>100</v>
      </c>
      <c r="F147" s="83"/>
      <c r="G147" s="83" t="s">
        <v>163</v>
      </c>
      <c r="H147" s="83"/>
      <c r="I147" s="83" t="s">
        <v>164</v>
      </c>
      <c r="J147" s="84"/>
    </row>
    <row r="148" spans="1:10" ht="16.5">
      <c r="A148" s="43" t="s">
        <v>103</v>
      </c>
      <c r="B148" s="44" t="s">
        <v>104</v>
      </c>
      <c r="C148" s="44" t="s">
        <v>105</v>
      </c>
      <c r="D148" s="44" t="s">
        <v>106</v>
      </c>
      <c r="E148" s="44" t="s">
        <v>107</v>
      </c>
      <c r="F148" s="44" t="s">
        <v>108</v>
      </c>
      <c r="G148" s="44" t="s">
        <v>107</v>
      </c>
      <c r="H148" s="44" t="s">
        <v>109</v>
      </c>
      <c r="I148" s="44" t="s">
        <v>107</v>
      </c>
      <c r="J148" s="45" t="s">
        <v>109</v>
      </c>
    </row>
    <row r="149" spans="1:10" ht="17.25" customHeight="1">
      <c r="A149" s="46">
        <v>8</v>
      </c>
      <c r="B149" s="47" t="s">
        <v>110</v>
      </c>
      <c r="C149" s="47" t="s">
        <v>110</v>
      </c>
      <c r="D149" s="48" t="s">
        <v>198</v>
      </c>
      <c r="E149" s="49">
        <v>0</v>
      </c>
      <c r="F149" s="49">
        <v>0</v>
      </c>
      <c r="G149" s="49">
        <v>0</v>
      </c>
      <c r="H149" s="49">
        <v>0</v>
      </c>
      <c r="I149" s="49">
        <v>0</v>
      </c>
      <c r="J149" s="51">
        <v>0</v>
      </c>
    </row>
    <row r="150" spans="1:10" ht="17.25" customHeight="1">
      <c r="A150" s="46" t="s">
        <v>110</v>
      </c>
      <c r="B150" s="47" t="s">
        <v>110</v>
      </c>
      <c r="C150" s="47" t="s">
        <v>110</v>
      </c>
      <c r="D150" s="48" t="s">
        <v>211</v>
      </c>
      <c r="E150" s="49">
        <f aca="true" t="shared" si="15" ref="E150:J150">E118+E71</f>
        <v>21133569</v>
      </c>
      <c r="F150" s="49">
        <f>F118+F71</f>
        <v>64592574</v>
      </c>
      <c r="G150" s="49">
        <f t="shared" si="15"/>
        <v>11492387</v>
      </c>
      <c r="H150" s="49">
        <f t="shared" si="15"/>
        <v>50536548</v>
      </c>
      <c r="I150" s="49">
        <f t="shared" si="15"/>
        <v>9641182</v>
      </c>
      <c r="J150" s="51">
        <f t="shared" si="15"/>
        <v>14056026</v>
      </c>
    </row>
    <row r="151" spans="1:10" ht="17.25" customHeight="1">
      <c r="A151" s="46" t="s">
        <v>110</v>
      </c>
      <c r="B151" s="47" t="s">
        <v>110</v>
      </c>
      <c r="C151" s="47" t="s">
        <v>110</v>
      </c>
      <c r="D151" s="48" t="s">
        <v>212</v>
      </c>
      <c r="E151" s="49">
        <v>0</v>
      </c>
      <c r="F151" s="49">
        <v>0</v>
      </c>
      <c r="G151" s="49">
        <v>0</v>
      </c>
      <c r="H151" s="49">
        <v>0</v>
      </c>
      <c r="I151" s="49">
        <v>0</v>
      </c>
      <c r="J151" s="51">
        <v>0</v>
      </c>
    </row>
    <row r="152" spans="1:10" ht="17.25" customHeight="1">
      <c r="A152" s="46" t="s">
        <v>110</v>
      </c>
      <c r="B152" s="47" t="s">
        <v>110</v>
      </c>
      <c r="C152" s="47" t="s">
        <v>110</v>
      </c>
      <c r="D152" s="48" t="s">
        <v>213</v>
      </c>
      <c r="E152" s="49">
        <v>316313</v>
      </c>
      <c r="F152" s="49">
        <v>439975</v>
      </c>
      <c r="G152" s="49">
        <v>316313</v>
      </c>
      <c r="H152" s="49">
        <v>439975</v>
      </c>
      <c r="I152" s="49">
        <v>0</v>
      </c>
      <c r="J152" s="51">
        <v>0</v>
      </c>
    </row>
    <row r="153" spans="1:10" ht="17.25" customHeight="1">
      <c r="A153" s="46" t="s">
        <v>110</v>
      </c>
      <c r="B153" s="47" t="s">
        <v>110</v>
      </c>
      <c r="C153" s="47" t="s">
        <v>110</v>
      </c>
      <c r="D153" s="48" t="s">
        <v>214</v>
      </c>
      <c r="E153" s="49">
        <v>0</v>
      </c>
      <c r="F153" s="49">
        <v>0</v>
      </c>
      <c r="G153" s="49">
        <v>0</v>
      </c>
      <c r="H153" s="49">
        <v>0</v>
      </c>
      <c r="I153" s="49">
        <v>0</v>
      </c>
      <c r="J153" s="51">
        <v>0</v>
      </c>
    </row>
    <row r="154" spans="1:10" ht="17.25" customHeight="1">
      <c r="A154" s="46" t="s">
        <v>110</v>
      </c>
      <c r="B154" s="47" t="s">
        <v>110</v>
      </c>
      <c r="C154" s="47" t="s">
        <v>110</v>
      </c>
      <c r="D154" s="48" t="s">
        <v>215</v>
      </c>
      <c r="E154" s="49">
        <v>0</v>
      </c>
      <c r="F154" s="49">
        <v>0</v>
      </c>
      <c r="G154" s="49">
        <v>0</v>
      </c>
      <c r="H154" s="49">
        <v>0</v>
      </c>
      <c r="I154" s="49">
        <v>0</v>
      </c>
      <c r="J154" s="51">
        <v>0</v>
      </c>
    </row>
    <row r="155" spans="1:10" ht="17.25" customHeight="1">
      <c r="A155" s="46" t="s">
        <v>110</v>
      </c>
      <c r="B155" s="47" t="s">
        <v>110</v>
      </c>
      <c r="C155" s="47" t="s">
        <v>110</v>
      </c>
      <c r="D155" s="48" t="s">
        <v>216</v>
      </c>
      <c r="E155" s="49">
        <v>0</v>
      </c>
      <c r="F155" s="49">
        <v>50000</v>
      </c>
      <c r="G155" s="49">
        <v>0</v>
      </c>
      <c r="H155" s="49">
        <v>50000</v>
      </c>
      <c r="I155" s="49">
        <v>0</v>
      </c>
      <c r="J155" s="51">
        <v>0</v>
      </c>
    </row>
    <row r="156" spans="1:10" ht="17.25" customHeight="1">
      <c r="A156" s="46" t="s">
        <v>110</v>
      </c>
      <c r="B156" s="47" t="s">
        <v>110</v>
      </c>
      <c r="C156" s="47" t="s">
        <v>110</v>
      </c>
      <c r="D156" s="48" t="s">
        <v>217</v>
      </c>
      <c r="E156" s="49">
        <v>0</v>
      </c>
      <c r="F156" s="49">
        <v>0</v>
      </c>
      <c r="G156" s="49">
        <v>0</v>
      </c>
      <c r="H156" s="49">
        <v>0</v>
      </c>
      <c r="I156" s="49">
        <v>0</v>
      </c>
      <c r="J156" s="51">
        <v>0</v>
      </c>
    </row>
    <row r="157" spans="1:10" ht="17.25" customHeight="1">
      <c r="A157" s="46">
        <v>30</v>
      </c>
      <c r="B157" s="47" t="s">
        <v>110</v>
      </c>
      <c r="C157" s="47" t="s">
        <v>110</v>
      </c>
      <c r="D157" s="48" t="s">
        <v>218</v>
      </c>
      <c r="E157" s="49">
        <v>0</v>
      </c>
      <c r="F157" s="49">
        <v>0</v>
      </c>
      <c r="G157" s="49">
        <v>0</v>
      </c>
      <c r="H157" s="49">
        <v>0</v>
      </c>
      <c r="I157" s="49">
        <v>0</v>
      </c>
      <c r="J157" s="51">
        <v>0</v>
      </c>
    </row>
    <row r="158" spans="1:10" ht="17.25" customHeight="1">
      <c r="A158" s="46">
        <v>30</v>
      </c>
      <c r="B158" s="47">
        <v>1</v>
      </c>
      <c r="C158" s="47" t="s">
        <v>110</v>
      </c>
      <c r="D158" s="48" t="s">
        <v>219</v>
      </c>
      <c r="E158" s="49">
        <v>0</v>
      </c>
      <c r="F158" s="49">
        <v>0</v>
      </c>
      <c r="G158" s="49">
        <v>0</v>
      </c>
      <c r="H158" s="49">
        <v>0</v>
      </c>
      <c r="I158" s="49">
        <v>0</v>
      </c>
      <c r="J158" s="51">
        <v>0</v>
      </c>
    </row>
    <row r="159" spans="1:10" ht="17.25" customHeight="1">
      <c r="A159" s="46"/>
      <c r="B159" s="47"/>
      <c r="C159" s="47"/>
      <c r="D159" s="48"/>
      <c r="E159" s="49"/>
      <c r="F159" s="49"/>
      <c r="G159" s="49"/>
      <c r="H159" s="49"/>
      <c r="I159" s="49"/>
      <c r="J159" s="51"/>
    </row>
    <row r="160" spans="1:10" ht="17.25" customHeight="1">
      <c r="A160" s="46"/>
      <c r="B160" s="47"/>
      <c r="C160" s="47"/>
      <c r="D160" s="48"/>
      <c r="E160" s="49"/>
      <c r="F160" s="49"/>
      <c r="G160" s="49"/>
      <c r="H160" s="49"/>
      <c r="I160" s="49"/>
      <c r="J160" s="51"/>
    </row>
    <row r="161" spans="1:10" ht="17.25" customHeight="1">
      <c r="A161" s="46"/>
      <c r="B161" s="47"/>
      <c r="C161" s="47"/>
      <c r="D161" s="48"/>
      <c r="E161" s="49"/>
      <c r="F161" s="49"/>
      <c r="G161" s="49"/>
      <c r="H161" s="49"/>
      <c r="I161" s="49"/>
      <c r="J161" s="51"/>
    </row>
    <row r="162" spans="1:10" ht="17.25" customHeight="1">
      <c r="A162" s="46"/>
      <c r="B162" s="47"/>
      <c r="C162" s="47"/>
      <c r="D162" s="48"/>
      <c r="E162" s="49"/>
      <c r="F162" s="49"/>
      <c r="G162" s="49"/>
      <c r="H162" s="49"/>
      <c r="I162" s="49"/>
      <c r="J162" s="51"/>
    </row>
    <row r="163" spans="1:10" ht="17.25" customHeight="1">
      <c r="A163" s="46"/>
      <c r="B163" s="47"/>
      <c r="C163" s="47"/>
      <c r="D163" s="48"/>
      <c r="E163" s="49"/>
      <c r="F163" s="49"/>
      <c r="G163" s="49"/>
      <c r="H163" s="49"/>
      <c r="I163" s="49"/>
      <c r="J163" s="51"/>
    </row>
    <row r="164" spans="1:10" ht="17.25" customHeight="1">
      <c r="A164" s="46"/>
      <c r="B164" s="47"/>
      <c r="C164" s="47"/>
      <c r="D164" s="48"/>
      <c r="E164" s="49"/>
      <c r="F164" s="49"/>
      <c r="G164" s="49"/>
      <c r="H164" s="49"/>
      <c r="I164" s="49"/>
      <c r="J164" s="51"/>
    </row>
    <row r="165" spans="1:10" ht="17.25" customHeight="1">
      <c r="A165" s="46" t="s">
        <v>110</v>
      </c>
      <c r="B165" s="47" t="s">
        <v>110</v>
      </c>
      <c r="C165" s="47" t="s">
        <v>110</v>
      </c>
      <c r="D165" s="48" t="s">
        <v>220</v>
      </c>
      <c r="E165" s="49">
        <f>E150+E157+E152+E153+E154+E155+E156+E151</f>
        <v>21449882</v>
      </c>
      <c r="F165" s="49">
        <f>F150+F157+F152+F153+F154+F155+F156+F151</f>
        <v>65082549</v>
      </c>
      <c r="G165" s="49"/>
      <c r="H165" s="49"/>
      <c r="I165" s="49"/>
      <c r="J165" s="51"/>
    </row>
    <row r="166" spans="1:10" ht="17.25" customHeight="1">
      <c r="A166" s="46" t="s">
        <v>110</v>
      </c>
      <c r="B166" s="47" t="s">
        <v>110</v>
      </c>
      <c r="C166" s="47" t="s">
        <v>110</v>
      </c>
      <c r="D166" s="48" t="s">
        <v>221</v>
      </c>
      <c r="E166" s="49">
        <v>158011205</v>
      </c>
      <c r="F166" s="49">
        <v>158011205</v>
      </c>
      <c r="G166" s="49"/>
      <c r="H166" s="49"/>
      <c r="I166" s="49"/>
      <c r="J166" s="51"/>
    </row>
    <row r="167" spans="1:10" ht="17.25" customHeight="1">
      <c r="A167" s="46" t="s">
        <v>110</v>
      </c>
      <c r="B167" s="47" t="s">
        <v>110</v>
      </c>
      <c r="C167" s="47" t="s">
        <v>110</v>
      </c>
      <c r="D167" s="48" t="s">
        <v>222</v>
      </c>
      <c r="E167" s="49">
        <f>E165+E166</f>
        <v>179461087</v>
      </c>
      <c r="F167" s="49">
        <f>F165+F166</f>
        <v>223093754</v>
      </c>
      <c r="G167" s="49"/>
      <c r="H167" s="49"/>
      <c r="I167" s="49"/>
      <c r="J167" s="51"/>
    </row>
    <row r="168" spans="1:10" ht="17.25" customHeight="1">
      <c r="A168" s="46" t="s">
        <v>110</v>
      </c>
      <c r="B168" s="47" t="s">
        <v>110</v>
      </c>
      <c r="C168" s="47" t="s">
        <v>110</v>
      </c>
      <c r="D168" s="48" t="s">
        <v>223</v>
      </c>
      <c r="E168" s="49">
        <v>50422</v>
      </c>
      <c r="F168" s="49">
        <v>0</v>
      </c>
      <c r="G168" s="49"/>
      <c r="H168" s="49"/>
      <c r="I168" s="49"/>
      <c r="J168" s="51"/>
    </row>
    <row r="169" spans="1:10" ht="17.25" customHeight="1">
      <c r="A169" s="46" t="s">
        <v>110</v>
      </c>
      <c r="B169" s="47" t="s">
        <v>110</v>
      </c>
      <c r="C169" s="47" t="s">
        <v>110</v>
      </c>
      <c r="D169" s="48" t="s">
        <v>224</v>
      </c>
      <c r="E169" s="49">
        <v>158061627</v>
      </c>
      <c r="F169" s="49">
        <v>0</v>
      </c>
      <c r="G169" s="49"/>
      <c r="H169" s="49"/>
      <c r="I169" s="49"/>
      <c r="J169" s="51"/>
    </row>
    <row r="170" spans="1:10" ht="17.25" customHeight="1">
      <c r="A170" s="46" t="s">
        <v>110</v>
      </c>
      <c r="B170" s="47" t="s">
        <v>110</v>
      </c>
      <c r="C170" s="47" t="s">
        <v>110</v>
      </c>
      <c r="D170" s="48" t="s">
        <v>159</v>
      </c>
      <c r="E170" s="49">
        <v>196769000</v>
      </c>
      <c r="F170" s="49">
        <v>0</v>
      </c>
      <c r="G170" s="49"/>
      <c r="H170" s="49"/>
      <c r="I170" s="49"/>
      <c r="J170" s="51"/>
    </row>
    <row r="171" spans="1:10" ht="17.25" customHeight="1">
      <c r="A171" s="46" t="s">
        <v>110</v>
      </c>
      <c r="B171" s="47" t="s">
        <v>110</v>
      </c>
      <c r="C171" s="47" t="s">
        <v>110</v>
      </c>
      <c r="D171" s="48" t="s">
        <v>160</v>
      </c>
      <c r="E171" s="58">
        <v>12021032</v>
      </c>
      <c r="F171" s="49">
        <v>0</v>
      </c>
      <c r="G171" s="49"/>
      <c r="H171" s="49"/>
      <c r="I171" s="49"/>
      <c r="J171" s="51"/>
    </row>
    <row r="172" spans="1:10" ht="17.25" customHeight="1" thickBot="1">
      <c r="A172" s="52" t="s">
        <v>110</v>
      </c>
      <c r="B172" s="53" t="s">
        <v>110</v>
      </c>
      <c r="C172" s="53" t="s">
        <v>110</v>
      </c>
      <c r="D172" s="54" t="s">
        <v>161</v>
      </c>
      <c r="E172" s="59">
        <v>71682726</v>
      </c>
      <c r="F172" s="55">
        <v>0</v>
      </c>
      <c r="G172" s="55"/>
      <c r="H172" s="55"/>
      <c r="I172" s="55"/>
      <c r="J172" s="56"/>
    </row>
    <row r="173" ht="16.5">
      <c r="A173" s="60" t="s">
        <v>225</v>
      </c>
    </row>
    <row r="174" spans="1:9" ht="16.5">
      <c r="A174" s="60" t="s">
        <v>226</v>
      </c>
      <c r="I174" s="16" t="s">
        <v>227</v>
      </c>
    </row>
    <row r="175" ht="16.5">
      <c r="A175" s="61" t="s">
        <v>228</v>
      </c>
    </row>
    <row r="176" ht="16.5">
      <c r="A176" s="61"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2015-12-29T09:31:15Z</cp:lastPrinted>
  <dcterms:created xsi:type="dcterms:W3CDTF">2013-06-27T07:16:06Z</dcterms:created>
  <dcterms:modified xsi:type="dcterms:W3CDTF">2019-05-15T03:36:51Z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