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32" windowHeight="8760" activeTab="0"/>
  </bookViews>
  <sheets>
    <sheet name="災害準備金報表" sheetId="1" r:id="rId1"/>
    <sheet name="表2縣彙總表" sheetId="2" r:id="rId2"/>
  </sheets>
  <definedNames>
    <definedName name="_xlnm.Print_Area" localSheetId="0">'災害準備金報表'!$A$1:$M$35</definedName>
    <definedName name="_xlnm.Print_Area" localSheetId="1">'表2縣彙總表'!$A$1:$F$23</definedName>
  </definedNames>
  <calcPr fullCalcOnLoad="1"/>
</workbook>
</file>

<file path=xl/sharedStrings.xml><?xml version="1.0" encoding="utf-8"?>
<sst xmlns="http://schemas.openxmlformats.org/spreadsheetml/2006/main" count="138" uniqueCount="108">
  <si>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</si>
  <si>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</si>
  <si>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</si>
  <si>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</si>
  <si>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</si>
  <si>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</si>
  <si>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</si>
  <si>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</si>
  <si>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</si>
  <si>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</si>
  <si>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</si>
  <si>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</si>
  <si>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</si>
  <si>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</si>
  <si>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</si>
  <si>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</si>
  <si>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</si>
  <si>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</si>
  <si>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</si>
  <si>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</si>
  <si>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</si>
  <si>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</si>
  <si>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</si>
  <si>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</si>
  <si>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</si>
  <si>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</si>
  <si>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</si>
  <si>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</si>
  <si>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</si>
  <si>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</si>
  <si>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</si>
  <si>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</si>
  <si>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</si>
  <si>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</si>
  <si>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t>年度總預算歲出總額</t>
  </si>
  <si>
    <r>
      <t>107年度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</si>
  <si>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r>
      <t>災害準備金
及相同性質
經費之編列數</t>
    </r>
    <r>
      <rPr>
        <sz val="16"/>
        <rFont val="Times New Roman"/>
        <family val="1"/>
      </rPr>
      <t>(1)
(</t>
    </r>
    <r>
      <rPr>
        <sz val="16"/>
        <rFont val="標楷體"/>
        <family val="4"/>
      </rPr>
      <t>年度總預算歲
出總額</t>
    </r>
    <r>
      <rPr>
        <sz val="16"/>
        <rFont val="Times New Roman"/>
        <family val="1"/>
      </rPr>
      <t>1%)</t>
    </r>
  </si>
  <si>
    <r>
      <t>有無簽訂開口
契約</t>
    </r>
    <r>
      <rPr>
        <sz val="18"/>
        <rFont val="Times New Roman"/>
        <family val="1"/>
      </rPr>
      <t>(</t>
    </r>
    <r>
      <rPr>
        <sz val="18"/>
        <rFont val="標楷體"/>
        <family val="4"/>
      </rPr>
      <t>已簽訂者
請填ˇ</t>
    </r>
    <r>
      <rPr>
        <sz val="18"/>
        <rFont val="Times New Roman"/>
        <family val="1"/>
      </rPr>
      <t>)</t>
    </r>
  </si>
  <si>
    <t>ˇ</t>
  </si>
  <si>
    <t>112.03.22</t>
  </si>
  <si>
    <t>112年太麻里鄉公所搶修搶險北區開口契約</t>
  </si>
  <si>
    <t>112.03.14</t>
  </si>
  <si>
    <t>112年太麻里鄉公所搶修搶險南區開口契約</t>
  </si>
  <si>
    <t>112年太麻里鄉公所搶修搶險中區開口契約</t>
  </si>
  <si>
    <r>
      <t xml:space="preserve">實際支付數
</t>
    </r>
    <r>
      <rPr>
        <sz val="18"/>
        <rFont val="Times New Roman"/>
        <family val="1"/>
      </rPr>
      <t>(</t>
    </r>
    <r>
      <rPr>
        <sz val="18"/>
        <rFont val="標楷體"/>
        <family val="4"/>
      </rPr>
      <t>或發包數</t>
    </r>
    <r>
      <rPr>
        <sz val="18"/>
        <rFont val="Times New Roman"/>
        <family val="1"/>
      </rPr>
      <t>)</t>
    </r>
  </si>
  <si>
    <r>
      <t>112年度</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</si>
  <si>
    <t>112年度太麻里鄉中區災害搶修搶險工程開口契約-空汙費</t>
  </si>
  <si>
    <t>112年度太麻里鄉南區災害搶修搶險工程開口契約-空汙費</t>
  </si>
  <si>
    <t>112年度太麻里鄉北區災害搶修搶險工程開口契約-空汙費</t>
  </si>
  <si>
    <t>112.04.11</t>
  </si>
  <si>
    <t>附件1</t>
  </si>
  <si>
    <t>附件2</t>
  </si>
  <si>
    <t>附件3</t>
  </si>
  <si>
    <t>附件4</t>
  </si>
  <si>
    <t>附件7</t>
  </si>
  <si>
    <t>附件8</t>
  </si>
  <si>
    <t>附件10</t>
  </si>
  <si>
    <t>附件11</t>
  </si>
  <si>
    <t>附件12</t>
  </si>
  <si>
    <t>附件13</t>
  </si>
  <si>
    <t>附件14</t>
  </si>
  <si>
    <t>附件15</t>
  </si>
  <si>
    <t>附件16</t>
  </si>
  <si>
    <t>附件17</t>
  </si>
  <si>
    <t>附件18</t>
  </si>
  <si>
    <t>附件19</t>
  </si>
  <si>
    <r>
      <t>註</t>
    </r>
    <r>
      <rPr>
        <sz val="12"/>
        <rFont val="新細明體"/>
        <family val="1"/>
      </rPr>
      <t>︰</t>
    </r>
    <r>
      <rPr>
        <sz val="12"/>
        <rFont val="Times New Roman"/>
        <family val="1"/>
      </rPr>
      <t>1.</t>
    </r>
    <r>
      <rPr>
        <sz val="12"/>
        <rFont val="標楷體"/>
        <family val="4"/>
      </rPr>
      <t>本表係依「中央對各級地方政府重大天然災害救災經費處理辦法」第</t>
    </r>
    <r>
      <rPr>
        <sz val="12"/>
        <rFont val="Times New Roman"/>
        <family val="1"/>
      </rPr>
      <t>10</t>
    </r>
    <r>
      <rPr>
        <sz val="12"/>
        <rFont val="標楷體"/>
        <family val="4"/>
      </rPr>
      <t>條及「中央對各級地方政府支用災害準備金審查原則」第</t>
    </r>
    <r>
      <rPr>
        <sz val="12"/>
        <rFont val="Times New Roman"/>
        <family val="1"/>
      </rPr>
      <t>2</t>
    </r>
    <r>
      <rPr>
        <sz val="12"/>
        <rFont val="標楷體"/>
        <family val="4"/>
      </rPr>
      <t>點、第</t>
    </r>
    <r>
      <rPr>
        <sz val="12"/>
        <rFont val="Times New Roman"/>
        <family val="1"/>
      </rPr>
      <t xml:space="preserve">5 </t>
    </r>
    <r>
      <rPr>
        <sz val="12"/>
        <rFont val="標楷體"/>
        <family val="4"/>
      </rPr>
      <t xml:space="preserve">點規定辦理。
</t>
    </r>
    <r>
      <rPr>
        <sz val="12"/>
        <rFont val="Times New Roman"/>
        <family val="1"/>
      </rPr>
      <t xml:space="preserve">        2.</t>
    </r>
    <r>
      <rPr>
        <sz val="12"/>
        <rFont val="標楷體"/>
        <family val="4"/>
      </rPr>
      <t>「中央對各級地方政府支用災害準備金審查原則」第</t>
    </r>
    <r>
      <rPr>
        <sz val="12"/>
        <rFont val="Times New Roman"/>
        <family val="1"/>
      </rPr>
      <t>3</t>
    </r>
    <r>
      <rPr>
        <sz val="12"/>
        <rFont val="標楷體"/>
        <family val="4"/>
      </rPr>
      <t>點第</t>
    </r>
    <r>
      <rPr>
        <sz val="12"/>
        <rFont val="Times New Roman"/>
        <family val="1"/>
      </rPr>
      <t>1-7</t>
    </r>
    <r>
      <rPr>
        <sz val="12"/>
        <rFont val="標楷體"/>
        <family val="4"/>
      </rPr>
      <t>款，分別為：</t>
    </r>
    <r>
      <rPr>
        <sz val="12"/>
        <rFont val="Times New Roman"/>
        <family val="1"/>
      </rPr>
      <t>(1)</t>
    </r>
    <r>
      <rPr>
        <sz val="12"/>
        <rFont val="標楷體"/>
        <family val="4"/>
      </rPr>
      <t>依災害防救法第</t>
    </r>
    <r>
      <rPr>
        <sz val="12"/>
        <rFont val="Times New Roman"/>
        <family val="1"/>
      </rPr>
      <t>48</t>
    </r>
    <r>
      <rPr>
        <sz val="12"/>
        <rFont val="標楷體"/>
        <family val="4"/>
      </rPr>
      <t>條所定各項災害救助種類及標準規定，應由政府按一定標準核發之各項天然災害救助金。</t>
    </r>
    <r>
      <rPr>
        <sz val="12"/>
        <rFont val="Times New Roman"/>
        <family val="1"/>
      </rPr>
      <t>(2)</t>
    </r>
    <r>
      <rPr>
        <sz val="12"/>
        <rFont val="標楷體"/>
        <family val="4"/>
      </rPr>
      <t>災區各項緊急搶救所需相關費用。</t>
    </r>
    <r>
      <rPr>
        <sz val="12"/>
        <rFont val="Times New Roman"/>
        <family val="1"/>
      </rPr>
      <t>(3)</t>
    </r>
    <r>
      <rPr>
        <sz val="12"/>
        <rFont val="標楷體"/>
        <family val="4"/>
      </rPr>
      <t>搭建安置災民臨時收容所或其他安置場所相關費用。</t>
    </r>
    <r>
      <rPr>
        <sz val="12"/>
        <rFont val="Times New Roman"/>
        <family val="1"/>
      </rPr>
      <t>(4)</t>
    </r>
    <r>
      <rPr>
        <sz val="12"/>
        <rFont val="標楷體"/>
        <family val="4"/>
      </rPr>
      <t xml:space="preserve">購置災民緊急
</t>
    </r>
    <r>
      <rPr>
        <sz val="12"/>
        <rFont val="Times New Roman"/>
        <family val="1"/>
      </rPr>
      <t xml:space="preserve">           </t>
    </r>
    <r>
      <rPr>
        <sz val="12"/>
        <rFont val="標楷體"/>
        <family val="4"/>
      </rPr>
      <t>救濟必需物資等費用。</t>
    </r>
    <r>
      <rPr>
        <sz val="12"/>
        <rFont val="Times New Roman"/>
        <family val="1"/>
      </rPr>
      <t>(5)</t>
    </r>
    <r>
      <rPr>
        <sz val="12"/>
        <rFont val="標楷體"/>
        <family val="4"/>
      </rPr>
      <t>購置或租賃緊急救災工作必需物品、器材或設備等費用。</t>
    </r>
    <r>
      <rPr>
        <sz val="12"/>
        <rFont val="Times New Roman"/>
        <family val="1"/>
      </rPr>
      <t>(6)</t>
    </r>
    <r>
      <rPr>
        <sz val="12"/>
        <rFont val="標楷體"/>
        <family val="4"/>
      </rPr>
      <t>災區環境清理或消毒等相關費用。</t>
    </r>
    <r>
      <rPr>
        <sz val="12"/>
        <rFont val="Times New Roman"/>
        <family val="1"/>
      </rPr>
      <t>(7)</t>
    </r>
    <r>
      <rPr>
        <sz val="12"/>
        <rFont val="標楷體"/>
        <family val="4"/>
      </rPr>
      <t>災區復建經費。</t>
    </r>
  </si>
  <si>
    <r>
      <t xml:space="preserve">    4.本表有關動支日期、金額及原因等應依序逐項查填，至當年度曾請求中央協助災害救助經費之各級地方政府，依「中央對各級地方政府支用災害準備金審查原則」第5點及第6點規定，應於當年</t>
    </r>
    <r>
      <rPr>
        <b/>
        <sz val="12"/>
        <rFont val="標楷體"/>
        <family val="4"/>
      </rPr>
      <t>12月25日前</t>
    </r>
    <r>
      <rPr>
        <sz val="12"/>
        <rFont val="標楷體"/>
        <family val="4"/>
      </rPr>
      <t>檢附本表及相關明細資料(如災害準備金動支案簽文、契約書影本、付款證明等)，函報行
      政院主計總處審查。</t>
    </r>
  </si>
  <si>
    <r>
      <t xml:space="preserve"> </t>
    </r>
    <r>
      <rPr>
        <b/>
        <sz val="12"/>
        <rFont val="標楷體"/>
        <family val="4"/>
      </rPr>
      <t xml:space="preserve"> ◎</t>
    </r>
    <r>
      <rPr>
        <sz val="12"/>
        <rFont val="標楷體"/>
        <family val="4"/>
      </rPr>
      <t>5.本表</t>
    </r>
    <r>
      <rPr>
        <b/>
        <sz val="12"/>
        <rFont val="標楷體"/>
        <family val="4"/>
      </rPr>
      <t>所填列「調整年度預算數支應救災經費情形」將據以作為</t>
    </r>
    <r>
      <rPr>
        <sz val="12"/>
        <rFont val="標楷體"/>
        <family val="4"/>
      </rPr>
      <t>「中央對各級地方政府重大天然災害救災經費處理辦法」第13條規定，</t>
    </r>
    <r>
      <rPr>
        <b/>
        <sz val="12"/>
        <rFont val="標楷體"/>
        <family val="4"/>
      </rPr>
      <t>核列比未達50%</t>
    </r>
    <r>
      <rPr>
        <sz val="12"/>
        <rFont val="標楷體"/>
        <family val="4"/>
      </rPr>
      <t>得</t>
    </r>
    <r>
      <rPr>
        <b/>
        <sz val="12"/>
        <rFont val="標楷體"/>
        <family val="4"/>
      </rPr>
      <t>調減復建經費應撥補數額</t>
    </r>
    <r>
      <rPr>
        <sz val="12"/>
        <rFont val="標楷體"/>
        <family val="4"/>
      </rPr>
      <t>並改由各該直轄市或縣市政府</t>
    </r>
    <r>
      <rPr>
        <b/>
        <sz val="12"/>
        <rFont val="標楷體"/>
        <family val="4"/>
      </rPr>
      <t>自籌財源支應</t>
    </r>
    <r>
      <rPr>
        <sz val="12"/>
        <rFont val="標楷體"/>
        <family val="4"/>
      </rPr>
      <t>之</t>
    </r>
    <r>
      <rPr>
        <b/>
        <sz val="12"/>
        <rFont val="標楷體"/>
        <family val="4"/>
      </rPr>
      <t>認定依據</t>
    </r>
    <r>
      <rPr>
        <sz val="12"/>
        <rFont val="標楷體"/>
        <family val="4"/>
      </rPr>
      <t>（按其附帶條件為未移緩濟急調整年度預算辦理救災工作者）。</t>
    </r>
  </si>
  <si>
    <t>承辦人</t>
  </si>
  <si>
    <t>科(課)長</t>
  </si>
  <si>
    <t>單位長官</t>
  </si>
  <si>
    <r>
      <t xml:space="preserve">    3.各級地方政府災害準備金支用金額之填列，應依「中央對各級地方政府支用災害準備金審查原則」規定，其中災民救助金及緊急搶救經費應填列實際支付數，復建經費按實際發包數填列，且上半年</t>
    </r>
    <r>
      <rPr>
        <b/>
        <sz val="12"/>
        <rFont val="新細明體"/>
        <family val="1"/>
      </rPr>
      <t>1至6月份按季</t>
    </r>
    <r>
      <rPr>
        <sz val="12"/>
        <rFont val="新細明體"/>
        <family val="1"/>
      </rPr>
      <t>，下半年</t>
    </r>
    <r>
      <rPr>
        <b/>
        <sz val="12"/>
        <rFont val="新細明體"/>
        <family val="1"/>
      </rPr>
      <t>7至10月份按月</t>
    </r>
    <r>
      <rPr>
        <sz val="12"/>
        <rFont val="新細明體"/>
        <family val="1"/>
      </rPr>
      <t>，並於</t>
    </r>
    <r>
      <rPr>
        <b/>
        <sz val="12"/>
        <rFont val="新細明體"/>
        <family val="1"/>
      </rPr>
      <t>次季(月)15日前</t>
    </r>
    <r>
      <rPr>
        <sz val="12"/>
        <rFont val="新細明體"/>
        <family val="1"/>
      </rPr>
      <t>，上傳全國主計網eBAS
      (https://cas.ebas.gov.tw)資料搜集系統。</t>
    </r>
  </si>
  <si>
    <t>112.04.12</t>
  </si>
  <si>
    <t>中區開口契約-三月大雨-金針山往北里南路路樹倒塌</t>
  </si>
  <si>
    <t>ˇ</t>
  </si>
  <si>
    <t>112.06.12</t>
  </si>
  <si>
    <t>中區開口契約-五月梅雨季-金針山往七區產業道路、金針山往忘憂谷產業道路等2件搶修搶險工程</t>
  </si>
  <si>
    <t>ˇ</t>
  </si>
  <si>
    <t>附件5</t>
  </si>
  <si>
    <t>112.06.28</t>
  </si>
  <si>
    <t>附件6</t>
  </si>
  <si>
    <t>112.09.05</t>
  </si>
  <si>
    <t>112.09.14</t>
  </si>
  <si>
    <t>ˇ</t>
  </si>
  <si>
    <t>112.09.22</t>
  </si>
  <si>
    <t>中區開口契約-杜蘇芮颱風-金針山七區主線道路搶修搶險工程</t>
  </si>
  <si>
    <t>ˇ</t>
  </si>
  <si>
    <t>附件9</t>
  </si>
  <si>
    <t>112.10.02</t>
  </si>
  <si>
    <t>北區開口契約-海葵颱風及9月豪雨-美和村辦公處旁水溝等18件搶修搶險工程</t>
  </si>
  <si>
    <t>112.09.20</t>
  </si>
  <si>
    <t>中區開口契約-杜蘇芮颱風-金針山忘憂谷往農東金004農路及支線等4件搶修搶險工程</t>
  </si>
  <si>
    <t>中區開口契約-杜蘇芮颱風-金針山環山道路等6件搶修搶險工程</t>
  </si>
  <si>
    <t>中區開口契約-8月蘇拉及海葵颱風-金針山主線道路等6件搶修搶險工程</t>
  </si>
  <si>
    <t>112.10.31</t>
  </si>
  <si>
    <t>北區開口契約-小犬颱風(01~03)</t>
  </si>
  <si>
    <t>112.11.03</t>
  </si>
  <si>
    <t>北區開口契約-小犬颱風(04搶修搶險工程)</t>
  </si>
  <si>
    <t>112.11.16</t>
  </si>
  <si>
    <t>112.11.14</t>
  </si>
  <si>
    <t>中區開口契約-10月小犬颱風-七區主線道路下邊坡緊急護坡工程</t>
  </si>
  <si>
    <t>112.11.23</t>
  </si>
  <si>
    <t>北區開口契約-杜蘇芮颱風美和鐵路橋下及支線道路等7件搶修搶險工程</t>
  </si>
  <si>
    <t>南區開口契約-杜蘇芮颱風金崙虹橋等9件搶修搶險工程</t>
  </si>
  <si>
    <t>中區開口契約-小犬颱風-金針山往大峽谷農路等5件搶修搶險工程</t>
  </si>
  <si>
    <t>南區開口契約-小犬颱風(11件)</t>
  </si>
  <si>
    <t>北區開口契約-瑪娃颱風-001美和大排海砂堆積堵塞</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</si>
</sst>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 numFmtId="179" formatCode="#,##0.000_);[Red]\(#,##0.000\)"/>
    <numFmt numFmtId="180" formatCode="#,##0.0000_);[Red]\(#,##0.0000\)"/>
    <numFmt numFmtId="181" formatCode="[$-404]AM/PM\ hh:mm:ss"/>
  </numFmts>
  <fonts count="67">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6"/>
      <name val="Times New Roman"/>
      <family val="1"/>
    </font>
    <font>
      <sz val="22"/>
      <name val="新細明體"/>
      <family val="1"/>
    </font>
    <font>
      <sz val="16"/>
      <name val="新細明體"/>
      <family val="1"/>
    </font>
    <font>
      <b/>
      <sz val="12"/>
      <name val="新細明體"/>
      <family val="1"/>
    </font>
    <font>
      <b/>
      <sz val="20"/>
      <name val="標楷體"/>
      <family val="4"/>
    </font>
    <font>
      <b/>
      <sz val="20"/>
      <name val="新細明體"/>
      <family val="1"/>
    </font>
    <font>
      <sz val="20"/>
      <name val="標楷體"/>
      <family val="4"/>
    </font>
    <font>
      <sz val="2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6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color indexed="63"/>
      </right>
      <top style="thin"/>
      <bottom style="thin"/>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thin"/>
      <top>
        <color indexed="63"/>
      </top>
      <bottom style="thin"/>
    </border>
    <border>
      <left>
        <color indexed="63"/>
      </left>
      <right>
        <color indexed="63"/>
      </right>
      <top>
        <color indexed="63"/>
      </top>
      <bottom style="thin"/>
    </border>
    <border diagonalUp="1">
      <left style="medium"/>
      <right>
        <color indexed="63"/>
      </right>
      <top style="medium"/>
      <bottom style="thin"/>
      <diagonal style="thin"/>
    </border>
    <border>
      <left style="thin"/>
      <right style="thin"/>
      <top style="medium"/>
      <bottom style="thin"/>
    </border>
    <border diagonalUp="1">
      <left>
        <color indexed="63"/>
      </left>
      <right style="thin"/>
      <top style="medium"/>
      <bottom style="thin"/>
      <diagonal style="thin"/>
    </border>
    <border diagonalUp="1">
      <left style="thin"/>
      <right>
        <color indexed="63"/>
      </right>
      <top style="medium"/>
      <bottom style="thin"/>
      <diagonal style="thin"/>
    </border>
    <border diagonalUp="1">
      <left style="thin"/>
      <right style="medium"/>
      <top style="medium"/>
      <bottom style="thin"/>
      <diagonal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color indexed="63"/>
      </bottom>
    </border>
    <border>
      <left style="thin"/>
      <right style="medium"/>
      <top>
        <color indexed="63"/>
      </top>
      <bottom style="thin"/>
    </border>
    <border>
      <left style="medium"/>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52" fillId="20" borderId="0" applyNumberFormat="0" applyBorder="0" applyAlignment="0" applyProtection="0"/>
    <xf numFmtId="0" fontId="53" fillId="0" borderId="1" applyNumberFormat="0" applyFill="0" applyAlignment="0" applyProtection="0"/>
    <xf numFmtId="0" fontId="54" fillId="21" borderId="0" applyNumberFormat="0" applyBorder="0" applyAlignment="0" applyProtection="0"/>
    <xf numFmtId="9" fontId="0" fillId="0" borderId="0" applyFont="0" applyFill="0" applyBorder="0" applyAlignment="0" applyProtection="0"/>
    <xf numFmtId="0" fontId="5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57" fillId="0" borderId="0" applyNumberForma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2" applyNumberFormat="0" applyAlignment="0" applyProtection="0"/>
    <xf numFmtId="0" fontId="63" fillId="22" borderId="8" applyNumberFormat="0" applyAlignment="0" applyProtection="0"/>
    <xf numFmtId="0" fontId="64" fillId="31" borderId="9" applyNumberFormat="0" applyAlignment="0" applyProtection="0"/>
    <xf numFmtId="0" fontId="65" fillId="32" borderId="0" applyNumberFormat="0" applyBorder="0" applyAlignment="0" applyProtection="0"/>
    <xf numFmtId="0" fontId="66" fillId="0" borderId="0" applyNumberFormat="0" applyFill="0" applyBorder="0" applyAlignment="0" applyProtection="0"/>
  </cellStyleXfs>
  <cellXfs count="167">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6" fillId="0" borderId="27" xfId="0" applyNumberFormat="1" applyFont="1" applyBorder="1" applyAlignment="1">
      <alignment horizontal="center" vertical="center"/>
    </xf>
    <xf numFmtId="0" fontId="0" fillId="0" borderId="28" xfId="0" applyBorder="1" applyAlignment="1">
      <alignment/>
    </xf>
    <xf numFmtId="0" fontId="0" fillId="0" borderId="11" xfId="0" applyBorder="1" applyAlignment="1">
      <alignment/>
    </xf>
    <xf numFmtId="0" fontId="0" fillId="0" borderId="29" xfId="0" applyBorder="1" applyAlignment="1">
      <alignment/>
    </xf>
    <xf numFmtId="0" fontId="3" fillId="0" borderId="0" xfId="0" applyFont="1" applyAlignment="1">
      <alignment horizontal="left"/>
    </xf>
    <xf numFmtId="0" fontId="2" fillId="0" borderId="0" xfId="0" applyFont="1" applyAlignment="1">
      <alignment horizontal="left"/>
    </xf>
    <xf numFmtId="0" fontId="0" fillId="0" borderId="0" xfId="0" applyFont="1" applyAlignment="1">
      <alignment vertical="top"/>
    </xf>
    <xf numFmtId="0" fontId="18" fillId="0" borderId="26" xfId="0" applyFont="1" applyBorder="1" applyAlignment="1">
      <alignment horizontal="center" vertical="center" wrapText="1"/>
    </xf>
    <xf numFmtId="0" fontId="30" fillId="0" borderId="30" xfId="0" applyFont="1" applyBorder="1" applyAlignment="1">
      <alignment/>
    </xf>
    <xf numFmtId="0" fontId="30" fillId="0" borderId="17" xfId="0" applyFont="1" applyBorder="1" applyAlignment="1">
      <alignment/>
    </xf>
    <xf numFmtId="178" fontId="31" fillId="0" borderId="10" xfId="0" applyNumberFormat="1" applyFont="1" applyBorder="1" applyAlignment="1">
      <alignment horizontal="left" vertical="center" wrapText="1"/>
    </xf>
    <xf numFmtId="178" fontId="31" fillId="0" borderId="31" xfId="0" applyNumberFormat="1" applyFont="1" applyBorder="1" applyAlignment="1">
      <alignment horizontal="center" vertical="center"/>
    </xf>
    <xf numFmtId="178" fontId="31" fillId="0" borderId="17" xfId="0" applyNumberFormat="1" applyFont="1" applyBorder="1" applyAlignment="1">
      <alignment horizontal="center" vertical="center"/>
    </xf>
    <xf numFmtId="178" fontId="31" fillId="0" borderId="10" xfId="0" applyNumberFormat="1" applyFont="1" applyBorder="1" applyAlignment="1">
      <alignment horizontal="center" vertical="center"/>
    </xf>
    <xf numFmtId="0" fontId="31" fillId="0" borderId="13" xfId="0" applyNumberFormat="1" applyFont="1" applyBorder="1" applyAlignment="1">
      <alignment horizontal="center" vertical="center"/>
    </xf>
    <xf numFmtId="178" fontId="31" fillId="0" borderId="27" xfId="0" applyNumberFormat="1" applyFont="1" applyBorder="1" applyAlignment="1">
      <alignment horizontal="center" vertical="center"/>
    </xf>
    <xf numFmtId="178" fontId="31" fillId="0" borderId="11" xfId="0" applyNumberFormat="1" applyFont="1" applyBorder="1" applyAlignment="1">
      <alignment horizontal="left" vertical="center" wrapText="1"/>
    </xf>
    <xf numFmtId="178" fontId="31" fillId="0" borderId="32" xfId="0" applyNumberFormat="1" applyFont="1" applyBorder="1" applyAlignment="1">
      <alignment horizontal="center" vertical="center" wrapText="1"/>
    </xf>
    <xf numFmtId="0" fontId="31" fillId="0" borderId="11" xfId="0" applyFont="1" applyBorder="1" applyAlignment="1">
      <alignment horizontal="left" vertical="center" wrapText="1"/>
    </xf>
    <xf numFmtId="0" fontId="31" fillId="0" borderId="19" xfId="0" applyNumberFormat="1" applyFont="1" applyBorder="1" applyAlignment="1">
      <alignment horizontal="center" vertical="center"/>
    </xf>
    <xf numFmtId="178" fontId="31" fillId="0" borderId="13" xfId="0" applyNumberFormat="1" applyFont="1" applyBorder="1" applyAlignment="1">
      <alignment horizontal="center" vertical="center"/>
    </xf>
    <xf numFmtId="0" fontId="31" fillId="0" borderId="10" xfId="0" applyFont="1" applyBorder="1" applyAlignment="1">
      <alignment horizontal="left" vertical="center" wrapText="1"/>
    </xf>
    <xf numFmtId="0" fontId="31" fillId="0" borderId="33" xfId="0" applyNumberFormat="1" applyFont="1" applyBorder="1" applyAlignment="1">
      <alignment horizontal="center" vertical="center"/>
    </xf>
    <xf numFmtId="0" fontId="31" fillId="0" borderId="34" xfId="0" applyNumberFormat="1" applyFont="1" applyBorder="1" applyAlignment="1">
      <alignment horizontal="center" vertical="center"/>
    </xf>
    <xf numFmtId="179" fontId="31" fillId="0" borderId="23" xfId="0" applyNumberFormat="1" applyFont="1" applyBorder="1" applyAlignment="1">
      <alignment horizontal="right" vertical="center"/>
    </xf>
    <xf numFmtId="178" fontId="31" fillId="0" borderId="11" xfId="0" applyNumberFormat="1" applyFont="1" applyBorder="1" applyAlignment="1">
      <alignment horizontal="right" vertical="center"/>
    </xf>
    <xf numFmtId="179" fontId="31" fillId="0" borderId="11" xfId="0" applyNumberFormat="1" applyFont="1" applyBorder="1" applyAlignment="1">
      <alignment horizontal="right" vertical="center"/>
    </xf>
    <xf numFmtId="178" fontId="31" fillId="0" borderId="10" xfId="0" applyNumberFormat="1" applyFont="1" applyBorder="1" applyAlignment="1">
      <alignment horizontal="right" vertical="center"/>
    </xf>
    <xf numFmtId="179" fontId="31" fillId="0" borderId="10" xfId="0" applyNumberFormat="1" applyFont="1" applyBorder="1" applyAlignment="1">
      <alignment horizontal="right" vertical="center"/>
    </xf>
    <xf numFmtId="0" fontId="31" fillId="0" borderId="10" xfId="0" applyFont="1" applyBorder="1" applyAlignment="1">
      <alignment horizontal="right"/>
    </xf>
    <xf numFmtId="0" fontId="18" fillId="0" borderId="35" xfId="0" applyNumberFormat="1" applyFont="1" applyBorder="1" applyAlignment="1">
      <alignment horizontal="left" vertical="center"/>
    </xf>
    <xf numFmtId="0" fontId="2" fillId="0" borderId="11" xfId="0" applyNumberFormat="1" applyFont="1" applyBorder="1" applyAlignment="1">
      <alignment horizontal="center" vertical="center" wrapText="1"/>
    </xf>
    <xf numFmtId="0" fontId="29" fillId="0" borderId="35" xfId="0" applyNumberFormat="1" applyFont="1" applyBorder="1" applyAlignment="1">
      <alignment horizontal="center" vertical="center"/>
    </xf>
    <xf numFmtId="0" fontId="30" fillId="0" borderId="35" xfId="0" applyFont="1" applyBorder="1" applyAlignment="1">
      <alignment/>
    </xf>
    <xf numFmtId="49" fontId="29" fillId="0" borderId="35" xfId="0" applyNumberFormat="1" applyFont="1" applyBorder="1" applyAlignment="1">
      <alignment horizontal="center" vertical="center"/>
    </xf>
    <xf numFmtId="178" fontId="31" fillId="0" borderId="14" xfId="0" applyNumberFormat="1" applyFont="1" applyBorder="1" applyAlignment="1">
      <alignment horizontal="center" vertical="center"/>
    </xf>
    <xf numFmtId="178" fontId="31" fillId="0" borderId="12" xfId="0" applyNumberFormat="1" applyFont="1" applyBorder="1" applyAlignment="1">
      <alignment horizontal="right" vertical="center"/>
    </xf>
    <xf numFmtId="179" fontId="31" fillId="0" borderId="12" xfId="0" applyNumberFormat="1" applyFont="1" applyBorder="1" applyAlignment="1">
      <alignment horizontal="right" vertical="center"/>
    </xf>
    <xf numFmtId="178" fontId="31" fillId="0" borderId="12" xfId="0" applyNumberFormat="1" applyFont="1" applyBorder="1" applyAlignment="1">
      <alignment horizontal="left" vertical="center" wrapText="1"/>
    </xf>
    <xf numFmtId="178" fontId="31" fillId="0" borderId="12" xfId="0" applyNumberFormat="1" applyFont="1" applyBorder="1" applyAlignment="1">
      <alignment horizontal="center" vertical="center"/>
    </xf>
    <xf numFmtId="0" fontId="31" fillId="0" borderId="20" xfId="0" applyNumberFormat="1" applyFont="1" applyBorder="1" applyAlignment="1">
      <alignment horizontal="center" vertical="center"/>
    </xf>
    <xf numFmtId="178" fontId="31" fillId="0" borderId="36" xfId="0" applyNumberFormat="1" applyFont="1" applyBorder="1" applyAlignment="1">
      <alignment horizontal="center" vertical="center" wrapText="1"/>
    </xf>
    <xf numFmtId="178" fontId="31" fillId="0" borderId="37" xfId="0" applyNumberFormat="1" applyFont="1" applyBorder="1" applyAlignment="1">
      <alignment horizontal="right" vertical="center"/>
    </xf>
    <xf numFmtId="178" fontId="31" fillId="0" borderId="38" xfId="0" applyNumberFormat="1" applyFont="1" applyBorder="1" applyAlignment="1">
      <alignment horizontal="left" vertical="center" wrapText="1"/>
    </xf>
    <xf numFmtId="178" fontId="31" fillId="0" borderId="39" xfId="0" applyNumberFormat="1" applyFont="1" applyBorder="1" applyAlignment="1">
      <alignment horizontal="center" vertical="center" wrapText="1"/>
    </xf>
    <xf numFmtId="178" fontId="31" fillId="0" borderId="40" xfId="0" applyNumberFormat="1" applyFont="1" applyBorder="1" applyAlignment="1">
      <alignment horizontal="center" vertical="center" wrapText="1"/>
    </xf>
    <xf numFmtId="0" fontId="3" fillId="0" borderId="0" xfId="0" applyFont="1" applyAlignment="1">
      <alignment horizontal="left" vertical="top" wrapText="1"/>
    </xf>
    <xf numFmtId="0" fontId="7" fillId="0" borderId="0" xfId="0" applyFont="1" applyAlignment="1">
      <alignment horizontal="left" vertical="top"/>
    </xf>
    <xf numFmtId="179" fontId="17" fillId="0" borderId="0" xfId="0" applyNumberFormat="1" applyFont="1" applyAlignment="1">
      <alignment/>
    </xf>
    <xf numFmtId="0" fontId="26" fillId="0" borderId="0" xfId="0" applyFont="1" applyAlignment="1">
      <alignment/>
    </xf>
    <xf numFmtId="178" fontId="31" fillId="0" borderId="11" xfId="0" applyNumberFormat="1" applyFont="1" applyBorder="1" applyAlignment="1">
      <alignment horizontal="left" vertical="center" wrapText="1"/>
    </xf>
    <xf numFmtId="0" fontId="32" fillId="0" borderId="41" xfId="0" applyFont="1" applyBorder="1" applyAlignment="1">
      <alignment horizontal="left" vertical="center" wrapText="1"/>
    </xf>
    <xf numFmtId="178" fontId="31" fillId="0" borderId="27" xfId="0" applyNumberFormat="1" applyFont="1" applyBorder="1" applyAlignment="1">
      <alignment horizontal="center" vertical="center"/>
    </xf>
    <xf numFmtId="0" fontId="32" fillId="0" borderId="34" xfId="0" applyFont="1" applyBorder="1" applyAlignment="1">
      <alignment horizontal="center" vertical="center"/>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0" borderId="28" xfId="0" applyFont="1" applyBorder="1" applyAlignment="1">
      <alignment horizontal="left" vertical="top" wrapText="1"/>
    </xf>
    <xf numFmtId="0" fontId="3" fillId="0" borderId="44" xfId="0" applyFont="1" applyBorder="1" applyAlignment="1">
      <alignment horizontal="left" vertical="top" wrapText="1"/>
    </xf>
    <xf numFmtId="0" fontId="3" fillId="0" borderId="35" xfId="0" applyFont="1" applyBorder="1" applyAlignment="1">
      <alignment horizontal="left" vertical="top" wrapText="1"/>
    </xf>
    <xf numFmtId="0" fontId="3" fillId="0" borderId="22" xfId="0" applyFont="1" applyBorder="1" applyAlignment="1">
      <alignment horizontal="left" vertical="top" wrapText="1"/>
    </xf>
    <xf numFmtId="178" fontId="31" fillId="0" borderId="45" xfId="0" applyNumberFormat="1" applyFont="1" applyBorder="1" applyAlignment="1">
      <alignment horizontal="center" wrapText="1"/>
    </xf>
    <xf numFmtId="178" fontId="31" fillId="0" borderId="46" xfId="0" applyNumberFormat="1" applyFont="1" applyBorder="1" applyAlignment="1">
      <alignment horizontal="center" wrapText="1"/>
    </xf>
    <xf numFmtId="0" fontId="3" fillId="0" borderId="47" xfId="0" applyFont="1" applyBorder="1" applyAlignment="1">
      <alignment horizontal="left" vertical="top" wrapText="1"/>
    </xf>
    <xf numFmtId="0" fontId="3" fillId="0" borderId="0" xfId="0" applyFont="1" applyBorder="1" applyAlignment="1">
      <alignment horizontal="left" vertical="top" wrapText="1"/>
    </xf>
    <xf numFmtId="0" fontId="3" fillId="0" borderId="48" xfId="0" applyFont="1" applyBorder="1" applyAlignment="1">
      <alignment horizontal="left" vertical="top" wrapText="1"/>
    </xf>
    <xf numFmtId="178" fontId="31" fillId="0" borderId="11" xfId="0" applyNumberFormat="1" applyFont="1" applyBorder="1" applyAlignment="1">
      <alignment horizontal="right" vertical="center"/>
    </xf>
    <xf numFmtId="178" fontId="31" fillId="0" borderId="23" xfId="0" applyNumberFormat="1" applyFont="1" applyBorder="1" applyAlignment="1">
      <alignment horizontal="right" vertical="center"/>
    </xf>
    <xf numFmtId="0" fontId="17" fillId="0" borderId="0" xfId="0" applyFont="1" applyAlignment="1">
      <alignment horizontal="center" wrapText="1"/>
    </xf>
    <xf numFmtId="0" fontId="16"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41" xfId="0" applyNumberFormat="1" applyFont="1" applyBorder="1" applyAlignment="1">
      <alignment horizontal="center" vertical="center" wrapText="1"/>
    </xf>
    <xf numFmtId="0" fontId="2" fillId="0" borderId="29" xfId="0" applyNumberFormat="1" applyFont="1" applyBorder="1" applyAlignment="1">
      <alignment horizontal="center" vertical="center" wrapText="1"/>
    </xf>
    <xf numFmtId="0" fontId="2" fillId="0" borderId="52"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0" fillId="0" borderId="29" xfId="0" applyBorder="1" applyAlignment="1">
      <alignment/>
    </xf>
    <xf numFmtId="0" fontId="0" fillId="0" borderId="53" xfId="0" applyBorder="1" applyAlignment="1">
      <alignment/>
    </xf>
    <xf numFmtId="0" fontId="2" fillId="0" borderId="42" xfId="0" applyNumberFormat="1" applyFont="1" applyBorder="1" applyAlignment="1">
      <alignment horizontal="center" vertical="center" wrapText="1"/>
    </xf>
    <xf numFmtId="0" fontId="2" fillId="0" borderId="28" xfId="0" applyNumberFormat="1" applyFont="1" applyBorder="1" applyAlignment="1">
      <alignment horizontal="center" vertical="center" wrapText="1"/>
    </xf>
    <xf numFmtId="178" fontId="31" fillId="0" borderId="33" xfId="0" applyNumberFormat="1" applyFont="1" applyBorder="1" applyAlignment="1">
      <alignment horizontal="center" vertical="center" wrapText="1"/>
    </xf>
    <xf numFmtId="0" fontId="2" fillId="0" borderId="27" xfId="0" applyNumberFormat="1" applyFont="1" applyBorder="1" applyAlignment="1">
      <alignment horizontal="center" vertical="center" wrapText="1"/>
    </xf>
    <xf numFmtId="0" fontId="2" fillId="0" borderId="54" xfId="0" applyNumberFormat="1"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32" xfId="0" applyFont="1" applyBorder="1" applyAlignment="1">
      <alignment horizontal="center" vertical="center" wrapText="1"/>
    </xf>
    <xf numFmtId="0" fontId="6" fillId="0" borderId="27" xfId="0" applyNumberFormat="1" applyFont="1" applyBorder="1" applyAlignment="1">
      <alignment horizontal="center" vertical="center"/>
    </xf>
    <xf numFmtId="0" fontId="6" fillId="0" borderId="34" xfId="0" applyNumberFormat="1" applyFont="1" applyBorder="1" applyAlignment="1">
      <alignment horizontal="center" vertical="center"/>
    </xf>
    <xf numFmtId="0" fontId="0" fillId="0" borderId="11" xfId="0" applyBorder="1" applyAlignment="1">
      <alignment/>
    </xf>
    <xf numFmtId="0" fontId="0" fillId="0" borderId="23" xfId="0" applyBorder="1" applyAlignment="1">
      <alignment/>
    </xf>
    <xf numFmtId="179" fontId="31" fillId="0" borderId="11" xfId="0" applyNumberFormat="1" applyFont="1" applyBorder="1" applyAlignment="1">
      <alignment horizontal="right" vertical="center"/>
    </xf>
    <xf numFmtId="0" fontId="32" fillId="0" borderId="23" xfId="0" applyFont="1" applyBorder="1" applyAlignment="1">
      <alignment horizontal="right" vertical="center"/>
    </xf>
    <xf numFmtId="178" fontId="31" fillId="0" borderId="61" xfId="0" applyNumberFormat="1" applyFont="1" applyBorder="1" applyAlignment="1">
      <alignment horizontal="center" vertical="center" wrapText="1"/>
    </xf>
    <xf numFmtId="0" fontId="32" fillId="0" borderId="33" xfId="0" applyFont="1" applyBorder="1" applyAlignment="1">
      <alignment horizontal="center" vertical="center" wrapText="1"/>
    </xf>
    <xf numFmtId="178" fontId="22" fillId="0" borderId="61" xfId="0" applyNumberFormat="1" applyFont="1" applyBorder="1" applyAlignment="1">
      <alignment horizontal="center" vertical="center" wrapText="1"/>
    </xf>
    <xf numFmtId="0" fontId="27" fillId="0" borderId="33" xfId="0" applyFont="1" applyBorder="1" applyAlignment="1">
      <alignment horizontal="center" vertical="center" wrapText="1"/>
    </xf>
    <xf numFmtId="0" fontId="27" fillId="0" borderId="32" xfId="0" applyFont="1" applyBorder="1" applyAlignment="1">
      <alignment horizontal="center" vertical="center" wrapText="1"/>
    </xf>
    <xf numFmtId="178" fontId="31" fillId="0" borderId="11" xfId="0" applyNumberFormat="1" applyFont="1" applyBorder="1" applyAlignment="1">
      <alignment horizontal="center" vertical="center"/>
    </xf>
    <xf numFmtId="0" fontId="32" fillId="0" borderId="23" xfId="0" applyFont="1" applyBorder="1" applyAlignment="1">
      <alignment horizontal="center" vertical="center"/>
    </xf>
    <xf numFmtId="178" fontId="31" fillId="0" borderId="29" xfId="0" applyNumberFormat="1" applyFont="1" applyBorder="1" applyAlignment="1">
      <alignment horizontal="center" vertical="center"/>
    </xf>
    <xf numFmtId="0" fontId="32" fillId="0" borderId="53" xfId="0" applyFont="1" applyBorder="1" applyAlignment="1">
      <alignment horizontal="center" vertical="center"/>
    </xf>
    <xf numFmtId="0" fontId="31" fillId="0" borderId="60" xfId="0" applyNumberFormat="1" applyFont="1" applyBorder="1" applyAlignment="1">
      <alignment horizontal="center" vertical="center"/>
    </xf>
    <xf numFmtId="0" fontId="31" fillId="0" borderId="62" xfId="0" applyNumberFormat="1" applyFont="1" applyBorder="1" applyAlignment="1">
      <alignment horizontal="center" vertical="center"/>
    </xf>
    <xf numFmtId="0" fontId="18" fillId="0" borderId="35" xfId="0" applyNumberFormat="1" applyFont="1" applyBorder="1" applyAlignment="1">
      <alignment horizontal="left" vertical="center"/>
    </xf>
    <xf numFmtId="0" fontId="0" fillId="0" borderId="35" xfId="0" applyBorder="1" applyAlignment="1">
      <alignment vertical="center"/>
    </xf>
    <xf numFmtId="0" fontId="2" fillId="0" borderId="0" xfId="0" applyFont="1" applyAlignment="1">
      <alignment horizontal="center" wrapText="1"/>
    </xf>
    <xf numFmtId="0" fontId="14" fillId="0" borderId="61"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49" xfId="0" applyFont="1" applyBorder="1" applyAlignment="1">
      <alignment horizontal="center" vertical="center"/>
    </xf>
    <xf numFmtId="0" fontId="6" fillId="0" borderId="50" xfId="0" applyFont="1" applyBorder="1" applyAlignment="1">
      <alignment horizontal="center" vertical="center"/>
    </xf>
    <xf numFmtId="0" fontId="6" fillId="0" borderId="47" xfId="0" applyNumberFormat="1" applyFont="1" applyBorder="1" applyAlignment="1">
      <alignment horizontal="center" vertical="center" wrapText="1"/>
    </xf>
    <xf numFmtId="0" fontId="6" fillId="0" borderId="48" xfId="0" applyNumberFormat="1" applyFont="1" applyBorder="1" applyAlignment="1">
      <alignment horizontal="center" vertical="center" wrapText="1"/>
    </xf>
    <xf numFmtId="0" fontId="6" fillId="0" borderId="4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0" xfId="0" applyFont="1" applyBorder="1" applyAlignment="1">
      <alignment horizontal="left"/>
    </xf>
    <xf numFmtId="0" fontId="11" fillId="0" borderId="0" xfId="0" applyFont="1" applyAlignment="1">
      <alignment horizontal="left" vertical="top" wrapText="1"/>
    </xf>
    <xf numFmtId="0" fontId="3" fillId="0" borderId="0" xfId="0" applyFont="1" applyAlignment="1">
      <alignment horizontal="left" vertical="top"/>
    </xf>
    <xf numFmtId="0" fontId="31" fillId="0" borderId="0" xfId="0" applyFont="1" applyAlignment="1">
      <alignment/>
    </xf>
    <xf numFmtId="179" fontId="31" fillId="0" borderId="0" xfId="0" applyNumberFormat="1" applyFont="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41"/>
  <sheetViews>
    <sheetView tabSelected="1" view="pageBreakPreview" zoomScale="60" zoomScaleNormal="75" zoomScalePageLayoutView="0" workbookViewId="0" topLeftCell="A23">
      <selection activeCell="E39" sqref="E39"/>
    </sheetView>
  </sheetViews>
  <sheetFormatPr defaultColWidth="9.00390625" defaultRowHeight="16.5"/>
  <cols>
    <col min="1" max="1" width="24.75390625" style="2" customWidth="1"/>
    <col min="2" max="2" width="19.625" style="2" customWidth="1"/>
    <col min="3" max="3" width="16.75390625" style="2" customWidth="1"/>
    <col min="4" max="4" width="20.25390625" style="2" customWidth="1"/>
    <col min="5" max="5" width="94.50390625" style="43" customWidth="1"/>
    <col min="6" max="6" width="22.50390625" style="2" customWidth="1"/>
    <col min="7" max="7" width="22.625" style="2" customWidth="1"/>
    <col min="8" max="8" width="18.125" style="2" customWidth="1"/>
    <col min="9" max="9" width="15.375" style="0" customWidth="1"/>
    <col min="10" max="10" width="14.625" style="0" customWidth="1"/>
    <col min="11" max="11" width="14.875" style="0" customWidth="1"/>
    <col min="12" max="12" width="19.875" style="0" customWidth="1"/>
    <col min="13" max="13" width="25.75390625" style="0" customWidth="1"/>
  </cols>
  <sheetData>
    <row r="1" ht="27.75" customHeight="1">
      <c r="A1" s="1" t="s">
        <v>16</v>
      </c>
    </row>
    <row r="2" spans="1:13" ht="39" customHeight="1">
      <c r="A2" s="106" t="s">
        <v>45</v>
      </c>
      <c r="B2" s="106"/>
      <c r="C2" s="106"/>
      <c r="D2" s="106"/>
      <c r="E2" s="106"/>
      <c r="F2" s="106"/>
      <c r="G2" s="106"/>
      <c r="H2" s="106"/>
      <c r="I2" s="106"/>
      <c r="J2" s="106"/>
      <c r="K2" s="106"/>
      <c r="L2" s="106"/>
      <c r="M2" s="106"/>
    </row>
    <row r="3" spans="1:13" ht="26.25" customHeight="1" thickBot="1">
      <c r="A3" s="34" t="s">
        <v>17</v>
      </c>
      <c r="B3" s="34"/>
      <c r="C3" s="34"/>
      <c r="D3" s="34"/>
      <c r="E3" s="44"/>
      <c r="F3" s="1"/>
      <c r="G3" s="1"/>
      <c r="H3" s="27"/>
      <c r="I3" s="28"/>
      <c r="J3" s="28"/>
      <c r="K3" s="27"/>
      <c r="L3" s="27"/>
      <c r="M3" s="27" t="s">
        <v>18</v>
      </c>
    </row>
    <row r="4" spans="1:13" ht="35.25" customHeight="1">
      <c r="A4" s="107" t="s">
        <v>19</v>
      </c>
      <c r="B4" s="108"/>
      <c r="C4" s="108"/>
      <c r="D4" s="108"/>
      <c r="E4" s="108"/>
      <c r="F4" s="108"/>
      <c r="G4" s="108"/>
      <c r="H4" s="109"/>
      <c r="I4" s="123" t="s">
        <v>20</v>
      </c>
      <c r="J4" s="124"/>
      <c r="K4" s="124"/>
      <c r="L4" s="124"/>
      <c r="M4" s="125"/>
    </row>
    <row r="5" spans="1:13" ht="27.75" customHeight="1" thickBot="1">
      <c r="A5" s="129" t="s">
        <v>21</v>
      </c>
      <c r="B5" s="121" t="s">
        <v>22</v>
      </c>
      <c r="C5" s="118" t="s">
        <v>23</v>
      </c>
      <c r="D5" s="119"/>
      <c r="E5" s="110" t="s">
        <v>24</v>
      </c>
      <c r="F5" s="114" t="s">
        <v>25</v>
      </c>
      <c r="G5" s="115"/>
      <c r="H5" s="112" t="s">
        <v>26</v>
      </c>
      <c r="I5" s="126"/>
      <c r="J5" s="127"/>
      <c r="K5" s="127"/>
      <c r="L5" s="127"/>
      <c r="M5" s="128"/>
    </row>
    <row r="6" spans="1:13" ht="76.5" customHeight="1" thickBot="1">
      <c r="A6" s="130"/>
      <c r="B6" s="122"/>
      <c r="C6" s="70" t="s">
        <v>27</v>
      </c>
      <c r="D6" s="70" t="s">
        <v>44</v>
      </c>
      <c r="E6" s="111"/>
      <c r="F6" s="70" t="s">
        <v>28</v>
      </c>
      <c r="G6" s="70" t="s">
        <v>37</v>
      </c>
      <c r="H6" s="113"/>
      <c r="I6" s="29" t="s">
        <v>29</v>
      </c>
      <c r="J6" s="30" t="s">
        <v>30</v>
      </c>
      <c r="K6" s="30" t="s">
        <v>31</v>
      </c>
      <c r="L6" s="31" t="s">
        <v>32</v>
      </c>
      <c r="M6" s="32" t="s">
        <v>33</v>
      </c>
    </row>
    <row r="7" spans="1:13" ht="33.75" customHeight="1" thickBot="1">
      <c r="A7" s="50">
        <v>1900</v>
      </c>
      <c r="B7" s="80"/>
      <c r="C7" s="81">
        <f>C8+C9+C10+C11+C12+C13</f>
        <v>1898.9839999999995</v>
      </c>
      <c r="D7" s="81">
        <f>ROUNDUP(D37,0)</f>
        <v>2056</v>
      </c>
      <c r="E7" s="82"/>
      <c r="F7" s="83"/>
      <c r="G7" s="84"/>
      <c r="H7" s="50">
        <f>A17-C7</f>
        <v>-56.98399999999947</v>
      </c>
      <c r="I7" s="23"/>
      <c r="J7" s="19"/>
      <c r="K7" s="19"/>
      <c r="L7" s="15"/>
      <c r="M7" s="33"/>
    </row>
    <row r="8" spans="1:13" ht="33.75" customHeight="1">
      <c r="A8" s="120" t="s">
        <v>34</v>
      </c>
      <c r="B8" s="51" t="s">
        <v>39</v>
      </c>
      <c r="C8" s="63">
        <v>597.8</v>
      </c>
      <c r="D8" s="63">
        <f>D17+D18+D21+D25+D26</f>
        <v>509.0230000000001</v>
      </c>
      <c r="E8" s="49" t="s">
        <v>40</v>
      </c>
      <c r="F8" s="52">
        <v>2</v>
      </c>
      <c r="G8" s="52" t="s">
        <v>38</v>
      </c>
      <c r="H8" s="53"/>
      <c r="I8" s="14"/>
      <c r="J8" s="19"/>
      <c r="K8" s="19"/>
      <c r="L8" s="15"/>
      <c r="M8" s="16"/>
    </row>
    <row r="9" spans="1:13" ht="33.75" customHeight="1" thickBot="1">
      <c r="A9" s="120"/>
      <c r="B9" s="51" t="s">
        <v>41</v>
      </c>
      <c r="C9" s="63">
        <v>697.132</v>
      </c>
      <c r="D9" s="63">
        <f>D14+D15+D20+D22+D23+D24+D28+D29+D30</f>
        <v>1254.4950000000001</v>
      </c>
      <c r="E9" s="49" t="s">
        <v>43</v>
      </c>
      <c r="F9" s="52">
        <v>2</v>
      </c>
      <c r="G9" s="52" t="s">
        <v>38</v>
      </c>
      <c r="H9" s="53"/>
      <c r="I9" s="14"/>
      <c r="J9" s="19"/>
      <c r="K9" s="19"/>
      <c r="L9" s="15"/>
      <c r="M9" s="16"/>
    </row>
    <row r="10" spans="1:13" ht="33.75" customHeight="1">
      <c r="A10" s="137">
        <v>184146</v>
      </c>
      <c r="B10" s="51" t="s">
        <v>39</v>
      </c>
      <c r="C10" s="63">
        <v>597.765</v>
      </c>
      <c r="D10" s="63">
        <f>D19+D27</f>
        <v>286.157</v>
      </c>
      <c r="E10" s="49" t="s">
        <v>42</v>
      </c>
      <c r="F10" s="52">
        <v>2</v>
      </c>
      <c r="G10" s="52" t="s">
        <v>38</v>
      </c>
      <c r="H10" s="53"/>
      <c r="I10" s="14"/>
      <c r="J10" s="19"/>
      <c r="K10" s="19"/>
      <c r="L10" s="15"/>
      <c r="M10" s="16"/>
    </row>
    <row r="11" spans="1:13" ht="33.75" customHeight="1">
      <c r="A11" s="138"/>
      <c r="B11" s="51" t="s">
        <v>49</v>
      </c>
      <c r="C11" s="63">
        <v>1.993</v>
      </c>
      <c r="D11" s="63">
        <v>1.993</v>
      </c>
      <c r="E11" s="49" t="s">
        <v>48</v>
      </c>
      <c r="F11" s="52">
        <v>2</v>
      </c>
      <c r="G11" s="52" t="s">
        <v>38</v>
      </c>
      <c r="H11" s="53" t="s">
        <v>50</v>
      </c>
      <c r="I11" s="14"/>
      <c r="J11" s="19"/>
      <c r="K11" s="19"/>
      <c r="L11" s="15"/>
      <c r="M11" s="16"/>
    </row>
    <row r="12" spans="1:13" ht="33.75" customHeight="1" thickBot="1">
      <c r="A12" s="138"/>
      <c r="B12" s="51" t="s">
        <v>49</v>
      </c>
      <c r="C12" s="63">
        <v>2.301</v>
      </c>
      <c r="D12" s="63">
        <v>2.301</v>
      </c>
      <c r="E12" s="49" t="s">
        <v>46</v>
      </c>
      <c r="F12" s="52">
        <v>2</v>
      </c>
      <c r="G12" s="52" t="s">
        <v>38</v>
      </c>
      <c r="H12" s="53" t="s">
        <v>51</v>
      </c>
      <c r="I12" s="14"/>
      <c r="J12" s="19"/>
      <c r="K12" s="19"/>
      <c r="L12" s="15"/>
      <c r="M12" s="16"/>
    </row>
    <row r="13" spans="1:13" ht="33.75" customHeight="1">
      <c r="A13" s="139" t="s">
        <v>36</v>
      </c>
      <c r="B13" s="51" t="s">
        <v>49</v>
      </c>
      <c r="C13" s="63">
        <v>1.993</v>
      </c>
      <c r="D13" s="63">
        <v>1.993</v>
      </c>
      <c r="E13" s="49" t="s">
        <v>47</v>
      </c>
      <c r="F13" s="52">
        <v>2</v>
      </c>
      <c r="G13" s="52" t="s">
        <v>38</v>
      </c>
      <c r="H13" s="53" t="s">
        <v>52</v>
      </c>
      <c r="I13" s="14"/>
      <c r="J13" s="19"/>
      <c r="K13" s="19"/>
      <c r="L13" s="15"/>
      <c r="M13" s="16"/>
    </row>
    <row r="14" spans="1:13" ht="33.75" customHeight="1">
      <c r="A14" s="140"/>
      <c r="B14" s="51" t="s">
        <v>73</v>
      </c>
      <c r="C14" s="63"/>
      <c r="D14" s="63">
        <v>1.391</v>
      </c>
      <c r="E14" s="49" t="s">
        <v>74</v>
      </c>
      <c r="F14" s="52">
        <v>2</v>
      </c>
      <c r="G14" s="52" t="s">
        <v>75</v>
      </c>
      <c r="H14" s="53" t="s">
        <v>53</v>
      </c>
      <c r="I14" s="14"/>
      <c r="J14" s="19"/>
      <c r="K14" s="19"/>
      <c r="L14" s="15"/>
      <c r="M14" s="16"/>
    </row>
    <row r="15" spans="1:13" ht="30" customHeight="1">
      <c r="A15" s="140"/>
      <c r="B15" s="91" t="s">
        <v>76</v>
      </c>
      <c r="C15" s="104"/>
      <c r="D15" s="135">
        <v>25.638</v>
      </c>
      <c r="E15" s="89" t="s">
        <v>77</v>
      </c>
      <c r="F15" s="142">
        <v>2</v>
      </c>
      <c r="G15" s="144" t="s">
        <v>78</v>
      </c>
      <c r="H15" s="146" t="s">
        <v>79</v>
      </c>
      <c r="I15" s="131"/>
      <c r="J15" s="133"/>
      <c r="K15" s="133"/>
      <c r="L15" s="133"/>
      <c r="M15" s="116"/>
    </row>
    <row r="16" spans="1:13" ht="24" customHeight="1" thickBot="1">
      <c r="A16" s="141"/>
      <c r="B16" s="92"/>
      <c r="C16" s="105"/>
      <c r="D16" s="136"/>
      <c r="E16" s="90"/>
      <c r="F16" s="143"/>
      <c r="G16" s="145"/>
      <c r="H16" s="147"/>
      <c r="I16" s="132"/>
      <c r="J16" s="134"/>
      <c r="K16" s="134"/>
      <c r="L16" s="134"/>
      <c r="M16" s="117"/>
    </row>
    <row r="17" spans="1:13" ht="33.75" customHeight="1" thickBot="1">
      <c r="A17" s="56">
        <v>1842</v>
      </c>
      <c r="B17" s="54" t="s">
        <v>80</v>
      </c>
      <c r="C17" s="64"/>
      <c r="D17" s="65">
        <v>61.293</v>
      </c>
      <c r="E17" s="57" t="s">
        <v>107</v>
      </c>
      <c r="F17" s="52">
        <v>2</v>
      </c>
      <c r="G17" s="52" t="s">
        <v>78</v>
      </c>
      <c r="H17" s="58" t="s">
        <v>81</v>
      </c>
      <c r="I17" s="14"/>
      <c r="J17" s="19"/>
      <c r="K17" s="19"/>
      <c r="L17" s="15"/>
      <c r="M17" s="16"/>
    </row>
    <row r="18" spans="1:13" ht="54" customHeight="1">
      <c r="A18" s="99"/>
      <c r="B18" s="59" t="s">
        <v>82</v>
      </c>
      <c r="C18" s="66"/>
      <c r="D18" s="67">
        <v>115.316</v>
      </c>
      <c r="E18" s="60" t="s">
        <v>103</v>
      </c>
      <c r="F18" s="52">
        <v>2</v>
      </c>
      <c r="G18" s="52" t="s">
        <v>78</v>
      </c>
      <c r="H18" s="61" t="s">
        <v>54</v>
      </c>
      <c r="I18" s="14"/>
      <c r="J18" s="19"/>
      <c r="K18" s="19"/>
      <c r="L18" s="15"/>
      <c r="M18" s="16"/>
    </row>
    <row r="19" spans="1:13" ht="33.75" customHeight="1">
      <c r="A19" s="99"/>
      <c r="B19" s="59" t="s">
        <v>83</v>
      </c>
      <c r="C19" s="66"/>
      <c r="D19" s="67">
        <v>142.909</v>
      </c>
      <c r="E19" s="60" t="s">
        <v>104</v>
      </c>
      <c r="F19" s="52">
        <v>2</v>
      </c>
      <c r="G19" s="52" t="s">
        <v>84</v>
      </c>
      <c r="H19" s="58" t="s">
        <v>55</v>
      </c>
      <c r="I19" s="14"/>
      <c r="J19" s="19"/>
      <c r="K19" s="19"/>
      <c r="L19" s="15"/>
      <c r="M19" s="16"/>
    </row>
    <row r="20" spans="1:13" ht="33.75" customHeight="1">
      <c r="A20" s="99"/>
      <c r="B20" s="59" t="s">
        <v>85</v>
      </c>
      <c r="C20" s="68"/>
      <c r="D20" s="67">
        <v>19.131</v>
      </c>
      <c r="E20" s="55" t="s">
        <v>86</v>
      </c>
      <c r="F20" s="52">
        <v>2</v>
      </c>
      <c r="G20" s="52" t="s">
        <v>87</v>
      </c>
      <c r="H20" s="62" t="s">
        <v>88</v>
      </c>
      <c r="I20" s="14"/>
      <c r="J20" s="19"/>
      <c r="K20" s="19"/>
      <c r="L20" s="15"/>
      <c r="M20" s="16"/>
    </row>
    <row r="21" spans="1:13" ht="54" customHeight="1">
      <c r="A21" s="99"/>
      <c r="B21" s="59" t="s">
        <v>89</v>
      </c>
      <c r="C21" s="66"/>
      <c r="D21" s="67">
        <v>281.634</v>
      </c>
      <c r="E21" s="57" t="s">
        <v>90</v>
      </c>
      <c r="F21" s="52">
        <v>2</v>
      </c>
      <c r="G21" s="52" t="s">
        <v>87</v>
      </c>
      <c r="H21" s="62" t="s">
        <v>56</v>
      </c>
      <c r="I21" s="14"/>
      <c r="J21" s="19"/>
      <c r="K21" s="19"/>
      <c r="L21" s="15"/>
      <c r="M21" s="16"/>
    </row>
    <row r="22" spans="1:13" ht="54" customHeight="1">
      <c r="A22" s="99"/>
      <c r="B22" s="59" t="s">
        <v>91</v>
      </c>
      <c r="C22" s="64"/>
      <c r="D22" s="67">
        <v>142.37</v>
      </c>
      <c r="E22" s="55" t="s">
        <v>92</v>
      </c>
      <c r="F22" s="52">
        <v>2</v>
      </c>
      <c r="G22" s="52" t="s">
        <v>87</v>
      </c>
      <c r="H22" s="62" t="s">
        <v>57</v>
      </c>
      <c r="I22" s="39"/>
      <c r="J22" s="40"/>
      <c r="K22" s="40"/>
      <c r="L22" s="41"/>
      <c r="M22" s="42"/>
    </row>
    <row r="23" spans="1:13" ht="54" customHeight="1">
      <c r="A23" s="99"/>
      <c r="B23" s="59" t="s">
        <v>91</v>
      </c>
      <c r="C23" s="66"/>
      <c r="D23" s="67">
        <v>221.064</v>
      </c>
      <c r="E23" s="55" t="s">
        <v>93</v>
      </c>
      <c r="F23" s="52">
        <v>2</v>
      </c>
      <c r="G23" s="52" t="s">
        <v>87</v>
      </c>
      <c r="H23" s="62" t="s">
        <v>58</v>
      </c>
      <c r="I23" s="39"/>
      <c r="J23" s="40"/>
      <c r="K23" s="40"/>
      <c r="L23" s="41"/>
      <c r="M23" s="42"/>
    </row>
    <row r="24" spans="1:13" ht="54" customHeight="1">
      <c r="A24" s="99"/>
      <c r="B24" s="59" t="s">
        <v>89</v>
      </c>
      <c r="C24" s="66"/>
      <c r="D24" s="67">
        <v>168.396</v>
      </c>
      <c r="E24" s="55" t="s">
        <v>94</v>
      </c>
      <c r="F24" s="52">
        <v>2</v>
      </c>
      <c r="G24" s="52" t="s">
        <v>87</v>
      </c>
      <c r="H24" s="62" t="s">
        <v>59</v>
      </c>
      <c r="I24" s="39"/>
      <c r="J24" s="40"/>
      <c r="K24" s="40"/>
      <c r="L24" s="41"/>
      <c r="M24" s="42"/>
    </row>
    <row r="25" spans="1:13" ht="33.75" customHeight="1">
      <c r="A25" s="99"/>
      <c r="B25" s="59" t="s">
        <v>95</v>
      </c>
      <c r="C25" s="66"/>
      <c r="D25" s="67">
        <v>37.581</v>
      </c>
      <c r="E25" s="57" t="s">
        <v>96</v>
      </c>
      <c r="F25" s="52">
        <v>2</v>
      </c>
      <c r="G25" s="52" t="s">
        <v>87</v>
      </c>
      <c r="H25" s="62" t="s">
        <v>60</v>
      </c>
      <c r="I25" s="39"/>
      <c r="J25" s="40"/>
      <c r="K25" s="40"/>
      <c r="L25" s="41"/>
      <c r="M25" s="42"/>
    </row>
    <row r="26" spans="1:13" ht="33.75" customHeight="1">
      <c r="A26" s="99"/>
      <c r="B26" s="59" t="s">
        <v>97</v>
      </c>
      <c r="C26" s="66"/>
      <c r="D26" s="67">
        <v>13.199</v>
      </c>
      <c r="E26" s="57" t="s">
        <v>98</v>
      </c>
      <c r="F26" s="52">
        <v>2</v>
      </c>
      <c r="G26" s="52" t="s">
        <v>87</v>
      </c>
      <c r="H26" s="62" t="s">
        <v>61</v>
      </c>
      <c r="I26" s="39"/>
      <c r="J26" s="40"/>
      <c r="K26" s="40"/>
      <c r="L26" s="41"/>
      <c r="M26" s="42"/>
    </row>
    <row r="27" spans="1:13" ht="33.75" customHeight="1">
      <c r="A27" s="99"/>
      <c r="B27" s="59" t="s">
        <v>99</v>
      </c>
      <c r="C27" s="66"/>
      <c r="D27" s="67">
        <v>143.248</v>
      </c>
      <c r="E27" s="57" t="s">
        <v>106</v>
      </c>
      <c r="F27" s="52">
        <v>2</v>
      </c>
      <c r="G27" s="52" t="s">
        <v>87</v>
      </c>
      <c r="H27" s="62" t="s">
        <v>62</v>
      </c>
      <c r="I27" s="39"/>
      <c r="J27" s="40"/>
      <c r="K27" s="40"/>
      <c r="L27" s="41"/>
      <c r="M27" s="42"/>
    </row>
    <row r="28" spans="1:13" ht="54" customHeight="1">
      <c r="A28" s="99"/>
      <c r="B28" s="59" t="s">
        <v>100</v>
      </c>
      <c r="C28" s="64"/>
      <c r="D28" s="67">
        <v>510</v>
      </c>
      <c r="E28" s="57" t="s">
        <v>101</v>
      </c>
      <c r="F28" s="52">
        <v>2</v>
      </c>
      <c r="G28" s="52" t="s">
        <v>87</v>
      </c>
      <c r="H28" s="62" t="s">
        <v>63</v>
      </c>
      <c r="I28" s="39"/>
      <c r="J28" s="40"/>
      <c r="K28" s="40"/>
      <c r="L28" s="41"/>
      <c r="M28" s="42"/>
    </row>
    <row r="29" spans="1:13" ht="54" customHeight="1">
      <c r="A29" s="99"/>
      <c r="B29" s="59" t="s">
        <v>102</v>
      </c>
      <c r="C29" s="64"/>
      <c r="D29" s="67">
        <v>50.274</v>
      </c>
      <c r="E29" s="55" t="s">
        <v>101</v>
      </c>
      <c r="F29" s="52">
        <v>2</v>
      </c>
      <c r="G29" s="52" t="s">
        <v>87</v>
      </c>
      <c r="H29" s="62" t="s">
        <v>64</v>
      </c>
      <c r="I29" s="39"/>
      <c r="J29" s="40"/>
      <c r="K29" s="40"/>
      <c r="L29" s="41"/>
      <c r="M29" s="42"/>
    </row>
    <row r="30" spans="1:13" ht="54" customHeight="1" thickBot="1">
      <c r="A30" s="100"/>
      <c r="B30" s="74" t="s">
        <v>102</v>
      </c>
      <c r="C30" s="75"/>
      <c r="D30" s="76">
        <v>116.231</v>
      </c>
      <c r="E30" s="77" t="s">
        <v>105</v>
      </c>
      <c r="F30" s="78">
        <v>2</v>
      </c>
      <c r="G30" s="78" t="s">
        <v>87</v>
      </c>
      <c r="H30" s="79" t="s">
        <v>65</v>
      </c>
      <c r="I30" s="24"/>
      <c r="J30" s="20"/>
      <c r="K30" s="20"/>
      <c r="L30" s="17"/>
      <c r="M30" s="18"/>
    </row>
    <row r="31" spans="1:13" ht="63" customHeight="1">
      <c r="A31" s="46" t="s">
        <v>69</v>
      </c>
      <c r="B31" s="71"/>
      <c r="C31" s="71"/>
      <c r="D31" s="72"/>
      <c r="E31" s="69" t="s">
        <v>70</v>
      </c>
      <c r="F31" s="73"/>
      <c r="G31" s="148" t="s">
        <v>71</v>
      </c>
      <c r="H31" s="149"/>
      <c r="I31" s="149"/>
      <c r="J31" s="47"/>
      <c r="K31" s="47"/>
      <c r="L31" s="47"/>
      <c r="M31" s="48"/>
    </row>
    <row r="32" spans="1:13" s="45" customFormat="1" ht="51" customHeight="1">
      <c r="A32" s="93" t="s">
        <v>66</v>
      </c>
      <c r="B32" s="94"/>
      <c r="C32" s="94"/>
      <c r="D32" s="94"/>
      <c r="E32" s="94"/>
      <c r="F32" s="94"/>
      <c r="G32" s="94"/>
      <c r="H32" s="94"/>
      <c r="I32" s="94"/>
      <c r="J32" s="94"/>
      <c r="K32" s="94"/>
      <c r="L32" s="94"/>
      <c r="M32" s="95"/>
    </row>
    <row r="33" spans="1:13" s="45" customFormat="1" ht="33" customHeight="1">
      <c r="A33" s="101" t="s">
        <v>72</v>
      </c>
      <c r="B33" s="102"/>
      <c r="C33" s="102"/>
      <c r="D33" s="102"/>
      <c r="E33" s="102"/>
      <c r="F33" s="102"/>
      <c r="G33" s="102"/>
      <c r="H33" s="102"/>
      <c r="I33" s="102"/>
      <c r="J33" s="102"/>
      <c r="K33" s="102"/>
      <c r="L33" s="102"/>
      <c r="M33" s="103"/>
    </row>
    <row r="34" spans="1:256" s="45" customFormat="1" ht="33" customHeight="1">
      <c r="A34" s="101" t="s">
        <v>67</v>
      </c>
      <c r="B34" s="102"/>
      <c r="C34" s="102"/>
      <c r="D34" s="102"/>
      <c r="E34" s="102"/>
      <c r="F34" s="102"/>
      <c r="G34" s="102"/>
      <c r="H34" s="102"/>
      <c r="I34" s="102"/>
      <c r="J34" s="102"/>
      <c r="K34" s="102"/>
      <c r="L34" s="102"/>
      <c r="M34" s="103"/>
      <c r="N34" s="22"/>
      <c r="O34" s="22"/>
      <c r="P34" s="22"/>
      <c r="Q34" s="85"/>
      <c r="R34" s="86"/>
      <c r="S34" s="86"/>
      <c r="T34" s="86"/>
      <c r="U34" s="86"/>
      <c r="V34" s="86"/>
      <c r="W34" s="86"/>
      <c r="X34" s="86"/>
      <c r="Y34" s="85"/>
      <c r="Z34" s="86"/>
      <c r="AA34" s="86"/>
      <c r="AB34" s="86"/>
      <c r="AC34" s="86"/>
      <c r="AD34" s="86"/>
      <c r="AE34" s="86"/>
      <c r="AF34" s="86"/>
      <c r="AG34" s="85"/>
      <c r="AH34" s="86"/>
      <c r="AI34" s="86"/>
      <c r="AJ34" s="86"/>
      <c r="AK34" s="86"/>
      <c r="AL34" s="86"/>
      <c r="AM34" s="86"/>
      <c r="AN34" s="86"/>
      <c r="AO34" s="85"/>
      <c r="AP34" s="86"/>
      <c r="AQ34" s="86"/>
      <c r="AR34" s="86"/>
      <c r="AS34" s="86"/>
      <c r="AT34" s="86"/>
      <c r="AU34" s="86"/>
      <c r="AV34" s="86"/>
      <c r="AW34" s="85"/>
      <c r="AX34" s="86"/>
      <c r="AY34" s="86"/>
      <c r="AZ34" s="86"/>
      <c r="BA34" s="86"/>
      <c r="BB34" s="86"/>
      <c r="BC34" s="86"/>
      <c r="BD34" s="86"/>
      <c r="BE34" s="85"/>
      <c r="BF34" s="86"/>
      <c r="BG34" s="86"/>
      <c r="BH34" s="86"/>
      <c r="BI34" s="86"/>
      <c r="BJ34" s="86"/>
      <c r="BK34" s="86"/>
      <c r="BL34" s="86"/>
      <c r="BM34" s="85"/>
      <c r="BN34" s="86"/>
      <c r="BO34" s="86"/>
      <c r="BP34" s="86"/>
      <c r="BQ34" s="86"/>
      <c r="BR34" s="86"/>
      <c r="BS34" s="86"/>
      <c r="BT34" s="86"/>
      <c r="BU34" s="85"/>
      <c r="BV34" s="86"/>
      <c r="BW34" s="86"/>
      <c r="BX34" s="86"/>
      <c r="BY34" s="86"/>
      <c r="BZ34" s="86"/>
      <c r="CA34" s="86"/>
      <c r="CB34" s="86"/>
      <c r="CC34" s="85"/>
      <c r="CD34" s="86"/>
      <c r="CE34" s="86"/>
      <c r="CF34" s="86"/>
      <c r="CG34" s="86"/>
      <c r="CH34" s="86"/>
      <c r="CI34" s="86"/>
      <c r="CJ34" s="86"/>
      <c r="CK34" s="85"/>
      <c r="CL34" s="86"/>
      <c r="CM34" s="86"/>
      <c r="CN34" s="86"/>
      <c r="CO34" s="86"/>
      <c r="CP34" s="86"/>
      <c r="CQ34" s="86"/>
      <c r="CR34" s="86"/>
      <c r="CS34" s="85"/>
      <c r="CT34" s="86"/>
      <c r="CU34" s="86"/>
      <c r="CV34" s="86"/>
      <c r="CW34" s="86"/>
      <c r="CX34" s="86"/>
      <c r="CY34" s="86"/>
      <c r="CZ34" s="86"/>
      <c r="DA34" s="85"/>
      <c r="DB34" s="86"/>
      <c r="DC34" s="86"/>
      <c r="DD34" s="86"/>
      <c r="DE34" s="86"/>
      <c r="DF34" s="86"/>
      <c r="DG34" s="86"/>
      <c r="DH34" s="86"/>
      <c r="DI34" s="85"/>
      <c r="DJ34" s="86"/>
      <c r="DK34" s="86"/>
      <c r="DL34" s="86"/>
      <c r="DM34" s="86"/>
      <c r="DN34" s="86"/>
      <c r="DO34" s="86"/>
      <c r="DP34" s="86"/>
      <c r="DQ34" s="85"/>
      <c r="DR34" s="86"/>
      <c r="DS34" s="86"/>
      <c r="DT34" s="86"/>
      <c r="DU34" s="86"/>
      <c r="DV34" s="86"/>
      <c r="DW34" s="86"/>
      <c r="DX34" s="86"/>
      <c r="DY34" s="85"/>
      <c r="DZ34" s="86"/>
      <c r="EA34" s="86"/>
      <c r="EB34" s="86"/>
      <c r="EC34" s="86"/>
      <c r="ED34" s="86"/>
      <c r="EE34" s="86"/>
      <c r="EF34" s="86"/>
      <c r="EG34" s="85"/>
      <c r="EH34" s="86"/>
      <c r="EI34" s="86"/>
      <c r="EJ34" s="86"/>
      <c r="EK34" s="86"/>
      <c r="EL34" s="86"/>
      <c r="EM34" s="86"/>
      <c r="EN34" s="86"/>
      <c r="EO34" s="85"/>
      <c r="EP34" s="86"/>
      <c r="EQ34" s="86"/>
      <c r="ER34" s="86"/>
      <c r="ES34" s="86"/>
      <c r="ET34" s="86"/>
      <c r="EU34" s="86"/>
      <c r="EV34" s="86"/>
      <c r="EW34" s="85"/>
      <c r="EX34" s="86"/>
      <c r="EY34" s="86"/>
      <c r="EZ34" s="86"/>
      <c r="FA34" s="86"/>
      <c r="FB34" s="86"/>
      <c r="FC34" s="86"/>
      <c r="FD34" s="86"/>
      <c r="FE34" s="85"/>
      <c r="FF34" s="86"/>
      <c r="FG34" s="86"/>
      <c r="FH34" s="86"/>
      <c r="FI34" s="86"/>
      <c r="FJ34" s="86"/>
      <c r="FK34" s="86"/>
      <c r="FL34" s="86"/>
      <c r="FM34" s="85"/>
      <c r="FN34" s="86"/>
      <c r="FO34" s="86"/>
      <c r="FP34" s="86"/>
      <c r="FQ34" s="86"/>
      <c r="FR34" s="86"/>
      <c r="FS34" s="86"/>
      <c r="FT34" s="86"/>
      <c r="FU34" s="85"/>
      <c r="FV34" s="86"/>
      <c r="FW34" s="86"/>
      <c r="FX34" s="86"/>
      <c r="FY34" s="86"/>
      <c r="FZ34" s="86"/>
      <c r="GA34" s="86"/>
      <c r="GB34" s="86"/>
      <c r="GC34" s="85"/>
      <c r="GD34" s="86"/>
      <c r="GE34" s="86"/>
      <c r="GF34" s="86"/>
      <c r="GG34" s="86"/>
      <c r="GH34" s="86"/>
      <c r="GI34" s="86"/>
      <c r="GJ34" s="86"/>
      <c r="GK34" s="85"/>
      <c r="GL34" s="86"/>
      <c r="GM34" s="86"/>
      <c r="GN34" s="86"/>
      <c r="GO34" s="86"/>
      <c r="GP34" s="86"/>
      <c r="GQ34" s="86"/>
      <c r="GR34" s="86"/>
      <c r="GS34" s="85"/>
      <c r="GT34" s="86"/>
      <c r="GU34" s="86"/>
      <c r="GV34" s="86"/>
      <c r="GW34" s="86"/>
      <c r="GX34" s="86"/>
      <c r="GY34" s="86"/>
      <c r="GZ34" s="86"/>
      <c r="HA34" s="85"/>
      <c r="HB34" s="86"/>
      <c r="HC34" s="86"/>
      <c r="HD34" s="86"/>
      <c r="HE34" s="86"/>
      <c r="HF34" s="86"/>
      <c r="HG34" s="86"/>
      <c r="HH34" s="86"/>
      <c r="HI34" s="85"/>
      <c r="HJ34" s="86"/>
      <c r="HK34" s="86"/>
      <c r="HL34" s="86"/>
      <c r="HM34" s="86"/>
      <c r="HN34" s="86"/>
      <c r="HO34" s="86"/>
      <c r="HP34" s="86"/>
      <c r="HQ34" s="85"/>
      <c r="HR34" s="86"/>
      <c r="HS34" s="86"/>
      <c r="HT34" s="86"/>
      <c r="HU34" s="86"/>
      <c r="HV34" s="86"/>
      <c r="HW34" s="86"/>
      <c r="HX34" s="86"/>
      <c r="HY34" s="85"/>
      <c r="HZ34" s="86"/>
      <c r="IA34" s="86"/>
      <c r="IB34" s="86"/>
      <c r="IC34" s="86"/>
      <c r="ID34" s="86"/>
      <c r="IE34" s="86"/>
      <c r="IF34" s="86"/>
      <c r="IG34" s="85"/>
      <c r="IH34" s="86"/>
      <c r="II34" s="86"/>
      <c r="IJ34" s="86"/>
      <c r="IK34" s="86"/>
      <c r="IL34" s="86"/>
      <c r="IM34" s="86"/>
      <c r="IN34" s="86"/>
      <c r="IO34" s="85"/>
      <c r="IP34" s="86"/>
      <c r="IQ34" s="86"/>
      <c r="IR34" s="86"/>
      <c r="IS34" s="86"/>
      <c r="IT34" s="86"/>
      <c r="IU34" s="86"/>
      <c r="IV34" s="86"/>
    </row>
    <row r="35" spans="1:13" s="45" customFormat="1" ht="18.75" customHeight="1">
      <c r="A35" s="96" t="s">
        <v>68</v>
      </c>
      <c r="B35" s="97"/>
      <c r="C35" s="97"/>
      <c r="D35" s="97"/>
      <c r="E35" s="97"/>
      <c r="F35" s="97"/>
      <c r="G35" s="97"/>
      <c r="H35" s="97"/>
      <c r="I35" s="97"/>
      <c r="J35" s="97"/>
      <c r="K35" s="97"/>
      <c r="L35" s="97"/>
      <c r="M35" s="98"/>
    </row>
    <row r="37" spans="2:4" ht="30">
      <c r="B37" s="87">
        <f>C8+C9+C10+C11+C12+C13</f>
        <v>1898.9839999999995</v>
      </c>
      <c r="C37" s="88"/>
      <c r="D37" s="166">
        <f>D11+D12+D13+D14+D15+D17+D18+D19+D20+D21+D22+D23+D24+D25+D26+D27+D28+D29+D30</f>
        <v>2055.9620000000004</v>
      </c>
    </row>
    <row r="38" ht="27.75">
      <c r="D38" s="165"/>
    </row>
    <row r="39" ht="27.75">
      <c r="D39" s="166">
        <f>D37-A7</f>
        <v>155.96200000000044</v>
      </c>
    </row>
    <row r="41" ht="27.75">
      <c r="A41" s="165"/>
    </row>
  </sheetData>
  <sheetProtection/>
  <mergeCells count="61">
    <mergeCell ref="BE34:BL34"/>
    <mergeCell ref="D15:D16"/>
    <mergeCell ref="A10:A12"/>
    <mergeCell ref="A13:A16"/>
    <mergeCell ref="F15:F16"/>
    <mergeCell ref="G15:G16"/>
    <mergeCell ref="H15:H16"/>
    <mergeCell ref="G31:I31"/>
    <mergeCell ref="Q34:X34"/>
    <mergeCell ref="B5:B6"/>
    <mergeCell ref="I4:M5"/>
    <mergeCell ref="A5:A6"/>
    <mergeCell ref="CK34:CR34"/>
    <mergeCell ref="I15:I16"/>
    <mergeCell ref="J15:J16"/>
    <mergeCell ref="K15:K16"/>
    <mergeCell ref="L15:L16"/>
    <mergeCell ref="AO34:AV34"/>
    <mergeCell ref="AW34:BD34"/>
    <mergeCell ref="DI34:DP34"/>
    <mergeCell ref="DY34:EF34"/>
    <mergeCell ref="A2:M2"/>
    <mergeCell ref="A4:H4"/>
    <mergeCell ref="E5:E6"/>
    <mergeCell ref="H5:H6"/>
    <mergeCell ref="F5:G5"/>
    <mergeCell ref="M15:M16"/>
    <mergeCell ref="C5:D5"/>
    <mergeCell ref="A8:A9"/>
    <mergeCell ref="IO34:IV34"/>
    <mergeCell ref="GK34:GR34"/>
    <mergeCell ref="GS34:GZ34"/>
    <mergeCell ref="HA34:HH34"/>
    <mergeCell ref="HI34:HP34"/>
    <mergeCell ref="HY34:IF34"/>
    <mergeCell ref="IG34:IN34"/>
    <mergeCell ref="EW34:FD34"/>
    <mergeCell ref="HQ34:HX34"/>
    <mergeCell ref="FE34:FL34"/>
    <mergeCell ref="FM34:FT34"/>
    <mergeCell ref="FU34:GB34"/>
    <mergeCell ref="GC34:GJ34"/>
    <mergeCell ref="B37:C37"/>
    <mergeCell ref="E15:E16"/>
    <mergeCell ref="B15:B16"/>
    <mergeCell ref="A32:M32"/>
    <mergeCell ref="A35:M35"/>
    <mergeCell ref="A18:A30"/>
    <mergeCell ref="A34:M34"/>
    <mergeCell ref="C15:C16"/>
    <mergeCell ref="A33:M33"/>
    <mergeCell ref="EO34:EV34"/>
    <mergeCell ref="DQ34:DX34"/>
    <mergeCell ref="AG34:AN34"/>
    <mergeCell ref="BU34:CB34"/>
    <mergeCell ref="CC34:CJ34"/>
    <mergeCell ref="Y34:AF34"/>
    <mergeCell ref="EG34:EN34"/>
    <mergeCell ref="DA34:DH34"/>
    <mergeCell ref="BM34:BT34"/>
    <mergeCell ref="CS34:CZ34"/>
  </mergeCells>
  <printOptions horizontalCentered="1"/>
  <pageMargins left="0" right="0" top="0" bottom="0" header="0" footer="0"/>
  <pageSetup fitToHeight="1" fitToWidth="1" horizontalDpi="600" verticalDpi="600" orientation="landscape" paperSize="9" scale="42"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25390625" style="2" customWidth="1"/>
    <col min="5" max="5" width="19.25390625" style="2" customWidth="1"/>
    <col min="6" max="6" width="34.375" style="0" customWidth="1"/>
  </cols>
  <sheetData>
    <row r="1" spans="1:2" ht="27.75" customHeight="1">
      <c r="A1" s="1" t="s">
        <v>7</v>
      </c>
      <c r="B1" s="1"/>
    </row>
    <row r="2" spans="1:6" ht="30" customHeight="1">
      <c r="A2" s="150" t="s">
        <v>35</v>
      </c>
      <c r="B2" s="150"/>
      <c r="C2" s="150"/>
      <c r="D2" s="150"/>
      <c r="E2" s="150"/>
      <c r="F2" s="150"/>
    </row>
    <row r="3" spans="1:6" ht="26.25" customHeight="1" thickBot="1">
      <c r="A3" s="162" t="s">
        <v>15</v>
      </c>
      <c r="B3" s="162"/>
      <c r="C3" s="162"/>
      <c r="D3" s="3"/>
      <c r="E3" s="4"/>
      <c r="F3" s="4" t="s">
        <v>0</v>
      </c>
    </row>
    <row r="4" spans="1:6" ht="26.25" customHeight="1">
      <c r="A4" s="154" t="s">
        <v>8</v>
      </c>
      <c r="B4" s="155"/>
      <c r="C4" s="155"/>
      <c r="D4" s="155"/>
      <c r="E4" s="155"/>
      <c r="F4" s="151" t="s">
        <v>11</v>
      </c>
    </row>
    <row r="5" spans="1:6" ht="39" customHeight="1">
      <c r="A5" s="160" t="s">
        <v>6</v>
      </c>
      <c r="B5" s="158" t="s">
        <v>10</v>
      </c>
      <c r="C5" s="156" t="s">
        <v>1</v>
      </c>
      <c r="D5" s="157"/>
      <c r="E5" s="156" t="s">
        <v>9</v>
      </c>
      <c r="F5" s="152"/>
    </row>
    <row r="6" spans="1:6" ht="72" customHeight="1">
      <c r="A6" s="161"/>
      <c r="B6" s="159"/>
      <c r="C6" s="11" t="s">
        <v>2</v>
      </c>
      <c r="D6" s="11" t="s">
        <v>5</v>
      </c>
      <c r="E6" s="156"/>
      <c r="F6" s="153"/>
    </row>
    <row r="7" spans="1:6" ht="28.5" customHeight="1">
      <c r="A7" s="12" t="s">
        <v>3</v>
      </c>
      <c r="B7" s="35">
        <v>0</v>
      </c>
      <c r="C7" s="35">
        <v>0</v>
      </c>
      <c r="D7" s="35">
        <v>0</v>
      </c>
      <c r="E7" s="36">
        <f>B7-C7</f>
        <v>0</v>
      </c>
      <c r="F7" s="25"/>
    </row>
    <row r="8" spans="1:6" ht="29.25" customHeight="1">
      <c r="A8" s="12"/>
      <c r="B8" s="37"/>
      <c r="C8" s="37"/>
      <c r="D8" s="37"/>
      <c r="E8" s="36"/>
      <c r="F8" s="25"/>
    </row>
    <row r="9" spans="1:6" ht="30" customHeight="1">
      <c r="A9" s="12"/>
      <c r="B9" s="5" t="s">
        <v>4</v>
      </c>
      <c r="C9" s="38"/>
      <c r="D9" s="38"/>
      <c r="E9" s="36"/>
      <c r="F9" s="25"/>
    </row>
    <row r="10" spans="1:6" ht="30" customHeight="1">
      <c r="A10" s="12"/>
      <c r="B10" s="5"/>
      <c r="C10" s="38"/>
      <c r="D10" s="38"/>
      <c r="E10" s="36"/>
      <c r="F10" s="25"/>
    </row>
    <row r="11" spans="1:6" ht="30" customHeight="1">
      <c r="A11" s="12"/>
      <c r="B11" s="5" t="s">
        <v>4</v>
      </c>
      <c r="C11" s="5"/>
      <c r="D11" s="5"/>
      <c r="E11" s="36"/>
      <c r="F11" s="25"/>
    </row>
    <row r="12" spans="1:6" ht="30" customHeight="1">
      <c r="A12" s="12"/>
      <c r="B12" s="5" t="s">
        <v>4</v>
      </c>
      <c r="C12" s="5"/>
      <c r="D12" s="5"/>
      <c r="E12" s="36"/>
      <c r="F12" s="25"/>
    </row>
    <row r="13" spans="1:6" ht="30" customHeight="1">
      <c r="A13" s="14" t="s">
        <v>4</v>
      </c>
      <c r="B13" s="5" t="s">
        <v>4</v>
      </c>
      <c r="C13" s="5"/>
      <c r="D13" s="5"/>
      <c r="E13" s="36"/>
      <c r="F13" s="25"/>
    </row>
    <row r="14" spans="1:6" ht="30" customHeight="1">
      <c r="A14" s="14" t="s">
        <v>4</v>
      </c>
      <c r="B14" s="5" t="s">
        <v>4</v>
      </c>
      <c r="C14" s="5"/>
      <c r="D14" s="5"/>
      <c r="E14" s="36"/>
      <c r="F14" s="25"/>
    </row>
    <row r="15" spans="1:6" ht="30" customHeight="1">
      <c r="A15" s="14"/>
      <c r="B15" s="5"/>
      <c r="C15" s="6"/>
      <c r="D15" s="6"/>
      <c r="E15" s="36"/>
      <c r="F15" s="25"/>
    </row>
    <row r="16" spans="1:6" ht="30" customHeight="1">
      <c r="A16" s="14"/>
      <c r="B16" s="5"/>
      <c r="C16" s="6"/>
      <c r="D16" s="6"/>
      <c r="E16" s="36"/>
      <c r="F16" s="25"/>
    </row>
    <row r="17" spans="1:6" ht="30" customHeight="1">
      <c r="A17" s="14"/>
      <c r="B17" s="5"/>
      <c r="C17" s="6"/>
      <c r="D17" s="6"/>
      <c r="E17" s="36"/>
      <c r="F17" s="25"/>
    </row>
    <row r="18" spans="1:6" ht="30" customHeight="1">
      <c r="A18" s="14"/>
      <c r="B18" s="5"/>
      <c r="C18" s="6"/>
      <c r="D18" s="6"/>
      <c r="E18" s="36"/>
      <c r="F18" s="25"/>
    </row>
    <row r="19" spans="1:6" ht="30" customHeight="1">
      <c r="A19" s="8"/>
      <c r="B19" s="9"/>
      <c r="C19" s="6"/>
      <c r="D19" s="6"/>
      <c r="E19" s="36"/>
      <c r="F19" s="25"/>
    </row>
    <row r="20" spans="1:6" ht="30" customHeight="1" thickBot="1">
      <c r="A20" s="13"/>
      <c r="B20" s="10"/>
      <c r="C20" s="7"/>
      <c r="D20" s="7"/>
      <c r="E20" s="36"/>
      <c r="F20" s="26"/>
    </row>
    <row r="21" spans="1:6" s="21" customFormat="1" ht="37.5" customHeight="1">
      <c r="A21" s="102" t="s">
        <v>12</v>
      </c>
      <c r="B21" s="102"/>
      <c r="C21" s="102"/>
      <c r="D21" s="102"/>
      <c r="E21" s="102"/>
      <c r="F21" s="102"/>
    </row>
    <row r="22" spans="1:6" s="21" customFormat="1" ht="38.25" customHeight="1">
      <c r="A22" s="102" t="s">
        <v>13</v>
      </c>
      <c r="B22" s="102"/>
      <c r="C22" s="102"/>
      <c r="D22" s="102"/>
      <c r="E22" s="102"/>
      <c r="F22" s="102"/>
    </row>
    <row r="23" spans="1:6" s="21" customFormat="1" ht="40.5" customHeight="1">
      <c r="A23" s="163" t="s">
        <v>14</v>
      </c>
      <c r="B23" s="164"/>
      <c r="C23" s="164"/>
      <c r="D23" s="164"/>
      <c r="E23" s="164"/>
      <c r="F23" s="164"/>
    </row>
  </sheetData>
  <sheetProtection/>
  <mergeCells count="11">
    <mergeCell ref="A21:F21"/>
    <mergeCell ref="A22:F22"/>
    <mergeCell ref="A23:F23"/>
    <mergeCell ref="A2:F2"/>
    <mergeCell ref="F4:F6"/>
    <mergeCell ref="A4:E4"/>
    <mergeCell ref="C5:D5"/>
    <mergeCell ref="B5:B6"/>
    <mergeCell ref="A5:A6"/>
    <mergeCell ref="A3:C3"/>
    <mergeCell ref="E5:E6"/>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3"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2023-12-01T02:48:38Z</cp:lastPrinted>
  <dcterms:created xsi:type="dcterms:W3CDTF">2006-01-10T07:36:34Z</dcterms:created>
  <dcterms:modified xsi:type="dcterms:W3CDTF">2023-12-01T07:53:38Z</dcterms:modified>
  <cp:category/>
  <cp:version/>
  <cp:contentType/>
  <cp:contentStatus/>
</cp:coreProperties>
</file>