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User\Desktop\公務統計\"/>
    </mc:Choice>
  </mc:AlternateContent>
  <xr:revisionPtr revIDLastSave="0" documentId="13_ncr:1_{30F314F7-632E-4164-BD05-F459AB0E15F8}" xr6:coauthVersionLast="47" xr6:coauthVersionMax="47" xr10:uidLastSave="{00000000-0000-0000-0000-000000000000}"/>
  <bookViews>
    <workbookView xWindow="-120" yWindow="-120" windowWidth="24240" windowHeight="13020" tabRatio="634" xr2:uid="{00000000-000D-0000-FFFF-FFFF00000000}"/>
  </bookViews>
  <sheets>
    <sheet name="預告統計資料發布時間表" sheetId="1" r:id="rId1"/>
    <sheet name="公庫收支月報" sheetId="102" r:id="rId2"/>
    <sheet name="資源回收成果報告" sheetId="103" r:id="rId3"/>
    <sheet name="一般垃圾及廚餘清理狀況" sheetId="104" r:id="rId4"/>
    <sheet name="停車位概況-路邊停車位" sheetId="107" r:id="rId5"/>
    <sheet name="停車位概況-區內路外身心障礙者專用停車位" sheetId="108" r:id="rId6"/>
    <sheet name="停車位概況-路邊身心障礙者專用停車位" sheetId="109" r:id="rId7"/>
    <sheet name="停車位概況-區外路外身心障礙者專用停車位" sheetId="110" r:id="rId8"/>
    <sheet name="停車位概況-區內路外電動車專用停車位" sheetId="111" r:id="rId9"/>
    <sheet name="停車位概況-區外路外電動車專用停車位" sheetId="112" r:id="rId10"/>
    <sheet name="停車位概況-路邊電動車專用停車位" sheetId="113" r:id="rId11"/>
    <sheet name="停車位概況-都市計畫區內路外" sheetId="114" r:id="rId12"/>
    <sheet name="停車位概況-都市計畫區外路外" sheetId="115" r:id="rId13"/>
    <sheet name="農耕土地面積" sheetId="116" r:id="rId14"/>
    <sheet name="有效農機使用證之農機數量" sheetId="117" r:id="rId15"/>
    <sheet name="列冊需關懷獨居老人人數及服務概況" sheetId="118" r:id="rId16"/>
    <sheet name="推行社區發展工作概況" sheetId="119" r:id="rId17"/>
    <sheet name="公墓設施使用概況" sheetId="120" r:id="rId18"/>
    <sheet name="火化場設施概況" sheetId="121" r:id="rId19"/>
    <sheet name="骨灰(骸)存放設施使用概況" sheetId="122" r:id="rId20"/>
    <sheet name="殯儀館設施概況" sheetId="123" r:id="rId21"/>
    <sheet name="殯葬管理業務概況" sheetId="124" r:id="rId22"/>
    <sheet name="辦理調解方式概況" sheetId="125" r:id="rId23"/>
    <sheet name="調解委員會組織概況" sheetId="126" r:id="rId24"/>
    <sheet name="辦理調解業務概況" sheetId="127" r:id="rId25"/>
    <sheet name="垃圾處理場(廠)及垃圾回收清除車輛統計" sheetId="128" r:id="rId26"/>
    <sheet name="環境保護決算概況" sheetId="129" r:id="rId27"/>
    <sheet name="環境保護預算概況" sheetId="130" r:id="rId28"/>
    <sheet name="治山防災整體治理工程" sheetId="131" r:id="rId29"/>
    <sheet name="天然災害水土保持設施損失情形" sheetId="132" r:id="rId30"/>
    <sheet name="農路改善及維護工程" sheetId="133" r:id="rId31"/>
    <sheet name="漁業從業人數" sheetId="134" r:id="rId32"/>
    <sheet name="漁戶數及漁戶人口數" sheetId="135" r:id="rId33"/>
    <sheet name="都市計畫區域內公共工程實施數量" sheetId="136" r:id="rId34"/>
    <sheet name="都市計畫公共設施用地已取得面積" sheetId="137" r:id="rId35"/>
    <sheet name="都市計畫公共設施用地已闢建面積" sheetId="138" r:id="rId36"/>
    <sheet name="都市計畫區域內現有已開闢道路長度及面積暨橋梁座數、自行車道長度" sheetId="139" r:id="rId37"/>
    <sheet name="環保人員概況" sheetId="140" r:id="rId38"/>
    <sheet name="宗教財團法人概況" sheetId="141" r:id="rId39"/>
    <sheet name="寺廟登記概況" sheetId="142" r:id="rId40"/>
    <sheet name="教會（堂）概況" sheetId="143" r:id="rId41"/>
    <sheet name="宗教團體興辦公益慈善及社會教化事業概況" sheetId="144" r:id="rId42"/>
    <sheet name="公庫收支(歲入)-112年12月" sheetId="157" r:id="rId43"/>
    <sheet name="公庫收支(歲出)-112年12月" sheetId="158" r:id="rId44"/>
    <sheet name="公庫收支(歲入)-113年1月" sheetId="155" r:id="rId45"/>
    <sheet name="公庫收支(歲出)-113年1月" sheetId="156" r:id="rId46"/>
    <sheet name="公庫收支(歲入)-113年2月" sheetId="153" r:id="rId47"/>
    <sheet name="公庫收支(歲出)-113年2月" sheetId="154" r:id="rId48"/>
    <sheet name="公庫收支(歲入)-113年3月" sheetId="149" r:id="rId49"/>
    <sheet name="公庫收支(歲出)-113年3月" sheetId="150" r:id="rId50"/>
    <sheet name="公庫收支(歲入)-113年4月" sheetId="151" r:id="rId51"/>
    <sheet name="公庫收支(歲出)-113年4月" sheetId="152" r:id="rId52"/>
    <sheet name="一般垃圾及廚餘清理狀況-112年12月" sheetId="159" r:id="rId53"/>
    <sheet name="一般垃圾及廚餘清理狀況-113年1月" sheetId="160" r:id="rId54"/>
    <sheet name="一般垃圾及廚餘清理狀況-113年2月" sheetId="161" r:id="rId55"/>
    <sheet name="一般垃圾及廚餘清理狀況-113年3月" sheetId="162" r:id="rId56"/>
    <sheet name="一般垃圾及廚餘清理狀況-113年4月" sheetId="163" r:id="rId57"/>
    <sheet name="漁業從業人數-112年" sheetId="145" r:id="rId58"/>
    <sheet name="漁業從業人數(續)-112年" sheetId="146" r:id="rId59"/>
    <sheet name="漁戶數及漁戶人口數-112年 " sheetId="147" r:id="rId60"/>
    <sheet name="環境保護決算-112年" sheetId="181" r:id="rId61"/>
    <sheet name="環境保護決算-112年(續1)" sheetId="182" r:id="rId62"/>
    <sheet name="環境保護決算-112年(續2)" sheetId="183" r:id="rId63"/>
    <sheet name="環境保護決算-112年(續3)" sheetId="184" r:id="rId64"/>
    <sheet name="環境保護預算-113年" sheetId="177" r:id="rId65"/>
    <sheet name="環境保護預算-113年(續1)" sheetId="178" r:id="rId66"/>
    <sheet name="環境保護預算-113年(續2)" sheetId="179" r:id="rId67"/>
    <sheet name="環境保護預算-113年(續3)" sheetId="180" r:id="rId68"/>
    <sheet name="農耕土地面積-112年" sheetId="169" r:id="rId69"/>
    <sheet name="有效農機使用證之農機數量-112年" sheetId="148" r:id="rId70"/>
    <sheet name="列冊需關懷獨居老人人數及服務概況-112年第4季" sheetId="170" r:id="rId71"/>
    <sheet name="列冊需關懷獨居老人人數及服務概況-113年第1季" sheetId="171" r:id="rId72"/>
    <sheet name="推行社區發展工作概況-112年" sheetId="173" r:id="rId73"/>
    <sheet name="公墓設施概況-112年" sheetId="165" r:id="rId74"/>
    <sheet name="火化場設施概況-112年" sheetId="164" r:id="rId75"/>
    <sheet name="骨灰(骸)存放設施概況-112年" sheetId="166" r:id="rId76"/>
    <sheet name="殯儀館設施概況-112年" sheetId="167" r:id="rId77"/>
    <sheet name="殯葬管理業務概況-112年" sheetId="168" r:id="rId78"/>
    <sheet name="辦理調解方式概況-112年" sheetId="174" r:id="rId79"/>
    <sheet name="調解委員會組織概況-112年" sheetId="175" r:id="rId80"/>
    <sheet name="調解業務概況-112年" sheetId="176" r:id="rId81"/>
  </sheets>
  <externalReferences>
    <externalReference r:id="rId82"/>
    <externalReference r:id="rId83"/>
    <externalReference r:id="rId84"/>
    <externalReference r:id="rId85"/>
    <externalReference r:id="rId86"/>
    <externalReference r:id="rId87"/>
    <externalReference r:id="rId88"/>
  </externalReferences>
  <definedNames>
    <definedName name="\c" localSheetId="68">#REF!</definedName>
    <definedName name="\c">#REF!</definedName>
    <definedName name="\C1" localSheetId="68">#REF!</definedName>
    <definedName name="\C1">#REF!</definedName>
    <definedName name="\d">!#REF!</definedName>
    <definedName name="\l">!#REF!</definedName>
    <definedName name="\m">!#REF!</definedName>
    <definedName name="__pp1">#REF!</definedName>
    <definedName name="__PRN1">!#REF!</definedName>
    <definedName name="__PRN2">!#REF!</definedName>
    <definedName name="_00">#REF!</definedName>
    <definedName name="_102年5月" localSheetId="3">[1]預告統計資料發布時間表!#REF!</definedName>
    <definedName name="_102年5月" localSheetId="1">[1]預告統計資料發布時間表!#REF!</definedName>
    <definedName name="_102年5月" localSheetId="17">[1]預告統計資料發布時間表!#REF!</definedName>
    <definedName name="_102年5月" localSheetId="29">[1]預告統計資料發布時間表!#REF!</definedName>
    <definedName name="_102年5月" localSheetId="18">[1]預告統計資料發布時間表!#REF!</definedName>
    <definedName name="_102年5月" localSheetId="15">[1]預告統計資料發布時間表!#REF!</definedName>
    <definedName name="_102年5月" localSheetId="39">#REF!</definedName>
    <definedName name="_102年5月" localSheetId="14">[1]預告統計資料發布時間表!#REF!</definedName>
    <definedName name="_102年5月" localSheetId="25">[1]預告統計資料發布時間表!#REF!</definedName>
    <definedName name="_102年5月" localSheetId="38">#REF!</definedName>
    <definedName name="_102年5月" localSheetId="41">#REF!</definedName>
    <definedName name="_102年5月" localSheetId="28">[1]預告統計資料發布時間表!#REF!</definedName>
    <definedName name="_102年5月" localSheetId="19">[1]預告統計資料發布時間表!#REF!</definedName>
    <definedName name="_102年5月" localSheetId="5">[1]預告統計資料發布時間表!#REF!</definedName>
    <definedName name="_102年5月" localSheetId="8">[1]預告統計資料發布時間表!#REF!</definedName>
    <definedName name="_102年5月" localSheetId="7">[1]預告統計資料發布時間表!#REF!</definedName>
    <definedName name="_102年5月" localSheetId="9">[1]預告統計資料發布時間表!#REF!</definedName>
    <definedName name="_102年5月" localSheetId="11">[1]預告統計資料發布時間表!#REF!</definedName>
    <definedName name="_102年5月" localSheetId="12">[1]預告統計資料發布時間表!#REF!</definedName>
    <definedName name="_102年5月" localSheetId="6">[1]預告統計資料發布時間表!#REF!</definedName>
    <definedName name="_102年5月" localSheetId="4">[1]預告統計資料發布時間表!#REF!</definedName>
    <definedName name="_102年5月" localSheetId="10">[1]預告統計資料發布時間表!#REF!</definedName>
    <definedName name="_102年5月" localSheetId="16">[1]預告統計資料發布時間表!#REF!</definedName>
    <definedName name="_102年5月" localSheetId="40">#REF!</definedName>
    <definedName name="_102年5月" localSheetId="34">[1]預告統計資料發布時間表!#REF!</definedName>
    <definedName name="_102年5月" localSheetId="35">[1]預告統計資料發布時間表!#REF!</definedName>
    <definedName name="_102年5月" localSheetId="33">[1]預告統計資料發布時間表!#REF!</definedName>
    <definedName name="_102年5月" localSheetId="36">[1]預告統計資料發布時間表!#REF!</definedName>
    <definedName name="_102年5月" localSheetId="2">[1]預告統計資料發布時間表!#REF!</definedName>
    <definedName name="_102年5月" localSheetId="13">[1]預告統計資料發布時間表!#REF!</definedName>
    <definedName name="_102年5月" localSheetId="30">[1]預告統計資料發布時間表!#REF!</definedName>
    <definedName name="_102年5月" localSheetId="32">[1]預告統計資料發布時間表!#REF!</definedName>
    <definedName name="_102年5月" localSheetId="31">[1]預告統計資料發布時間表!#REF!</definedName>
    <definedName name="_102年5月" localSheetId="23">#REF!</definedName>
    <definedName name="_102年5月" localSheetId="22">[1]預告統計資料發布時間表!#REF!</definedName>
    <definedName name="_102年5月" localSheetId="24">#REF!</definedName>
    <definedName name="_102年5月" localSheetId="37">[1]預告統計資料發布時間表!#REF!</definedName>
    <definedName name="_102年5月" localSheetId="26">[1]預告統計資料發布時間表!#REF!</definedName>
    <definedName name="_102年5月" localSheetId="27">[1]預告統計資料發布時間表!#REF!</definedName>
    <definedName name="_102年5月" localSheetId="21">[1]預告統計資料發布時間表!#REF!</definedName>
    <definedName name="_102年5月" localSheetId="20">[1]預告統計資料發布時間表!#REF!</definedName>
    <definedName name="_102年5月">!#REF!</definedName>
    <definedName name="_11" localSheetId="68">#REF!</definedName>
    <definedName name="_11">#REF!</definedName>
    <definedName name="_pp1">#N/A</definedName>
    <definedName name="_pp2">#N/A</definedName>
    <definedName name="_PRN1">!#REF!</definedName>
    <definedName name="_PRN2">!#REF!</definedName>
    <definedName name="A" localSheetId="68">#REF!</definedName>
    <definedName name="A">#REF!</definedName>
    <definedName name="Excel_BuiltIn_Print_Titles_1">0</definedName>
    <definedName name="Excel_BuiltIn_Print_Titles_1_1">0</definedName>
    <definedName name="Excel_BuiltIn_Print_Titles_1_1_1">0</definedName>
    <definedName name="Excel_BuiltIn_Print_Titles_1_1_1_1">0</definedName>
    <definedName name="Excel_BuiltIn_Print_Titles_1_1_1_1_1">0</definedName>
    <definedName name="Excel_BuiltIn_Print_Titles_1_1_1_1_1_1">0</definedName>
    <definedName name="Excel_BuiltIn_Print_Titles_2">0</definedName>
    <definedName name="Excel_BuiltIn_Print_Titles_2_1">0</definedName>
    <definedName name="Excel_BuiltIn_Print_Titles_2_1_1">0</definedName>
    <definedName name="Excel_BuiltIn_Print_Titles_2_1_1_1">0</definedName>
    <definedName name="Excel_BuiltIn_Print_Titles_2_1_1_1_1">0</definedName>
    <definedName name="Excel_BuiltIn_Print_Titles_2_1_1_1_1_1">0</definedName>
    <definedName name="Excel_BuiltIn_Print_Titles_3">0</definedName>
    <definedName name="Excel_BuiltIn_Print_Titles_3_1">0</definedName>
    <definedName name="Excel_BuiltIn_Print_Titles_3_1_1">0</definedName>
    <definedName name="Excel_BuiltIn_Print_Titles_3_1_1_1">0</definedName>
    <definedName name="Excel_BuiltIn_Print_Titles_3_1_1_1_1">0</definedName>
    <definedName name="Excel_BuiltIn_Print_Titles_3_1_1_1_1_1">0</definedName>
    <definedName name="Excel_BuiltIn_Print_Titles_4">0</definedName>
    <definedName name="Excel_BuiltIn_Print_Titles_4_1">0</definedName>
    <definedName name="Excel_BuiltIn_Print_Titles_4_1_1">0</definedName>
    <definedName name="Excel_BuiltIn_Print_Titles_4_1_1_1">0</definedName>
    <definedName name="Excel_BuiltIn_Print_Titles_4_1_1_1_1">0</definedName>
    <definedName name="Excel_BuiltIn_Print_Titles_5">0</definedName>
    <definedName name="Excel_BuiltIn_Print_Titles_5_1">0</definedName>
    <definedName name="Excel_BuiltIn_Print_Titles_6">0</definedName>
    <definedName name="Excel_BuiltIn_Print_Titles_6_1">0</definedName>
    <definedName name="Excel_BuiltIn_Print_Titles_7">0</definedName>
    <definedName name="Excel_BuiltIn_Print_Titles_8">0</definedName>
    <definedName name="L">!#REF!</definedName>
    <definedName name="LL">!#REF!</definedName>
    <definedName name="M">!#REF!</definedName>
    <definedName name="OLE_LINK1" localSheetId="17">公墓設施使用概況!$A$28</definedName>
    <definedName name="pp" localSheetId="52">#REF!</definedName>
    <definedName name="pp" localSheetId="53">#REF!</definedName>
    <definedName name="pp" localSheetId="54">#REF!</definedName>
    <definedName name="pp" localSheetId="55">#REF!</definedName>
    <definedName name="pp" localSheetId="56">#REF!</definedName>
    <definedName name="pp" localSheetId="72">#REF!</definedName>
    <definedName name="pp" localSheetId="68">#REF!</definedName>
    <definedName name="pp">#N/A</definedName>
    <definedName name="ppp">#REF!</definedName>
    <definedName name="_xlnm.Print_Area" localSheetId="52">'一般垃圾及廚餘清理狀況-112年12月'!$A$1:$G$33</definedName>
    <definedName name="_xlnm.Print_Area" localSheetId="53">'一般垃圾及廚餘清理狀況-113年1月'!$A$1:$G$30</definedName>
    <definedName name="_xlnm.Print_Area" localSheetId="54">'一般垃圾及廚餘清理狀況-113年2月'!$A$1:$G$30</definedName>
    <definedName name="_xlnm.Print_Area" localSheetId="55">'一般垃圾及廚餘清理狀況-113年3月'!$A$1:$G$30</definedName>
    <definedName name="_xlnm.Print_Area" localSheetId="56">'一般垃圾及廚餘清理狀況-113年4月'!$A$1:$G$30</definedName>
    <definedName name="_xlnm.Print_Area" localSheetId="1">公庫收支月報!$A$1:$A$36</definedName>
    <definedName name="_xlnm.Print_Area" localSheetId="70">'列冊需關懷獨居老人人數及服務概況-112年第4季'!$A$1:$AB$72</definedName>
    <definedName name="_xlnm.Print_Area" localSheetId="71">'列冊需關懷獨居老人人數及服務概況-113年第1季'!$A$1:$AO$75</definedName>
    <definedName name="_xlnm.Print_Area" localSheetId="39">寺廟登記概況!$A$1:$A$42</definedName>
    <definedName name="_xlnm.Print_Area" localSheetId="38">宗教財團法人概況!$A$1:$A$30</definedName>
    <definedName name="_xlnm.Print_Area" localSheetId="41">宗教團體興辦公益慈善及社會教化事業概況!$A$1:$A$37</definedName>
    <definedName name="_xlnm.Print_Area" localSheetId="72">'推行社區發展工作概況-112年'!$A$1:$AR$32</definedName>
    <definedName name="_xlnm.Print_Area" localSheetId="40">'教會（堂）概況'!$A$1:$A$30</definedName>
    <definedName name="_xlnm.Print_Area" localSheetId="23">調解委員會組織概況!$A$1:$A$31</definedName>
    <definedName name="_xlnm.Print_Area" localSheetId="24">辦理調解業務概況!$A$1:$A$34</definedName>
    <definedName name="_xlnm.Print_Area" localSheetId="66">'環境保護預算-113年(續2)'!#REF!</definedName>
    <definedName name="_xlnm.Print_Titles" localSheetId="42">'公庫收支(歲入)-112年12月'!$1:$2</definedName>
    <definedName name="_xlnm.Print_Titles" localSheetId="44">'公庫收支(歲入)-113年1月'!$1:$2</definedName>
    <definedName name="_xlnm.Print_Titles" localSheetId="46">'公庫收支(歲入)-113年2月'!$1:$2</definedName>
    <definedName name="_xlnm.Print_Titles" localSheetId="48">'公庫收支(歲入)-113年3月'!$1:$2</definedName>
    <definedName name="_xlnm.Print_Titles" localSheetId="50">'公庫收支(歲入)-113年4月'!$1:$2</definedName>
    <definedName name="_xlnm.Print_Titles" localSheetId="43">'公庫收支(歲出)-112年12月'!$1:$2</definedName>
    <definedName name="_xlnm.Print_Titles" localSheetId="45">'公庫收支(歲出)-113年1月'!$1:$2</definedName>
    <definedName name="_xlnm.Print_Titles" localSheetId="47">'公庫收支(歲出)-113年2月'!$1:$2</definedName>
    <definedName name="_xlnm.Print_Titles" localSheetId="49">'公庫收支(歲出)-113年3月'!$1:$2</definedName>
    <definedName name="_xlnm.Print_Titles" localSheetId="51">'公庫收支(歲出)-113年4月'!$1:$2</definedName>
    <definedName name="_xlnm.Print_Titles" localSheetId="70">'列冊需關懷獨居老人人數及服務概況-112年第4季'!$5:$7</definedName>
    <definedName name="_xlnm.Print_Titles" localSheetId="0">預告統計資料發布時間表!$A$1:$IV$8</definedName>
    <definedName name="PRNT">!#REF!</definedName>
    <definedName name="ss" localSheetId="29">[1]預告統計資料發布時間表!#REF!</definedName>
    <definedName name="ss" localSheetId="39">[1]預告統計資料發布時間表!#REF!</definedName>
    <definedName name="ss" localSheetId="14">[1]預告統計資料發布時間表!#REF!</definedName>
    <definedName name="ss" localSheetId="25">[1]預告統計資料發布時間表!#REF!</definedName>
    <definedName name="ss" localSheetId="38">[1]預告統計資料發布時間表!#REF!</definedName>
    <definedName name="ss" localSheetId="41">[1]預告統計資料發布時間表!#REF!</definedName>
    <definedName name="ss" localSheetId="5">[1]預告統計資料發布時間表!#REF!</definedName>
    <definedName name="ss" localSheetId="8">[1]預告統計資料發布時間表!#REF!</definedName>
    <definedName name="ss" localSheetId="7">[1]預告統計資料發布時間表!#REF!</definedName>
    <definedName name="ss" localSheetId="9">[1]預告統計資料發布時間表!#REF!</definedName>
    <definedName name="ss" localSheetId="11">[1]預告統計資料發布時間表!#REF!</definedName>
    <definedName name="ss" localSheetId="12">[1]預告統計資料發布時間表!#REF!</definedName>
    <definedName name="ss" localSheetId="6">[1]預告統計資料發布時間表!#REF!</definedName>
    <definedName name="ss" localSheetId="4">[1]預告統計資料發布時間表!#REF!</definedName>
    <definedName name="ss" localSheetId="10">[1]預告統計資料發布時間表!#REF!</definedName>
    <definedName name="ss" localSheetId="40">[1]預告統計資料發布時間表!#REF!</definedName>
    <definedName name="ss" localSheetId="34">[1]預告統計資料發布時間表!#REF!</definedName>
    <definedName name="ss" localSheetId="35">[1]預告統計資料發布時間表!#REF!</definedName>
    <definedName name="ss" localSheetId="33">[1]預告統計資料發布時間表!#REF!</definedName>
    <definedName name="ss" localSheetId="36">[1]預告統計資料發布時間表!#REF!</definedName>
    <definedName name="ss" localSheetId="13">[1]預告統計資料發布時間表!#REF!</definedName>
    <definedName name="ss" localSheetId="30">[1]預告統計資料發布時間表!#REF!</definedName>
    <definedName name="ss" localSheetId="32">[1]預告統計資料發布時間表!#REF!</definedName>
    <definedName name="ss" localSheetId="31">[1]預告統計資料發布時間表!#REF!</definedName>
    <definedName name="ss" localSheetId="26">[1]預告統計資料發布時間表!#REF!</definedName>
    <definedName name="ss">[1]預告統計資料發布時間表!#REF!</definedName>
    <definedName name="TOT">!#REF!</definedName>
    <definedName name="TOTMAN">!#REF!</definedName>
    <definedName name="人事室">#REF!</definedName>
    <definedName name="台" localSheetId="29">[1]預告統計資料發布時間表!#REF!</definedName>
    <definedName name="台" localSheetId="39">#REF!</definedName>
    <definedName name="台" localSheetId="14">[1]預告統計資料發布時間表!#REF!</definedName>
    <definedName name="台" localSheetId="25">[1]預告統計資料發布時間表!#REF!</definedName>
    <definedName name="台" localSheetId="38">#REF!</definedName>
    <definedName name="台" localSheetId="41">#REF!</definedName>
    <definedName name="台" localSheetId="5">[1]預告統計資料發布時間表!#REF!</definedName>
    <definedName name="台" localSheetId="8">[1]預告統計資料發布時間表!#REF!</definedName>
    <definedName name="台" localSheetId="7">[1]預告統計資料發布時間表!#REF!</definedName>
    <definedName name="台" localSheetId="9">[1]預告統計資料發布時間表!#REF!</definedName>
    <definedName name="台" localSheetId="11">[1]預告統計資料發布時間表!#REF!</definedName>
    <definedName name="台" localSheetId="12">[1]預告統計資料發布時間表!#REF!</definedName>
    <definedName name="台" localSheetId="6">[1]預告統計資料發布時間表!#REF!</definedName>
    <definedName name="台" localSheetId="4">[1]預告統計資料發布時間表!#REF!</definedName>
    <definedName name="台" localSheetId="10">[1]預告統計資料發布時間表!#REF!</definedName>
    <definedName name="台" localSheetId="40">#REF!</definedName>
    <definedName name="台" localSheetId="34">[1]預告統計資料發布時間表!#REF!</definedName>
    <definedName name="台" localSheetId="35">[1]預告統計資料發布時間表!#REF!</definedName>
    <definedName name="台" localSheetId="33">[1]預告統計資料發布時間表!#REF!</definedName>
    <definedName name="台" localSheetId="36">[1]預告統計資料發布時間表!#REF!</definedName>
    <definedName name="台" localSheetId="13">[1]預告統計資料發布時間表!#REF!</definedName>
    <definedName name="台" localSheetId="30">[1]預告統計資料發布時間表!#REF!</definedName>
    <definedName name="台" localSheetId="32">[1]預告統計資料發布時間表!#REF!</definedName>
    <definedName name="台" localSheetId="31">[1]預告統計資料發布時間表!#REF!</definedName>
    <definedName name="台" localSheetId="23">#REF!</definedName>
    <definedName name="台" localSheetId="24">#REF!</definedName>
    <definedName name="台" localSheetId="26">[1]預告統計資料發布時間表!#REF!</definedName>
    <definedName name="台" localSheetId="27">[1]預告統計資料發布時間表!#REF!</definedName>
    <definedName name="台">[1]預告統計資料發布時間表!#REF!</definedName>
    <definedName name="台東縣" localSheetId="3">[1]公庫收支月報!#REF!</definedName>
    <definedName name="台東縣" localSheetId="17">[1]公庫收支月報!#REF!</definedName>
    <definedName name="台東縣" localSheetId="29">[1]公庫收支月報!#REF!</definedName>
    <definedName name="台東縣" localSheetId="18">[1]公庫收支月報!#REF!</definedName>
    <definedName name="台東縣" localSheetId="15">[1]公庫收支月報!#REF!</definedName>
    <definedName name="台東縣" localSheetId="39">寺廟登記概況!#REF!</definedName>
    <definedName name="台東縣" localSheetId="14">[1]公庫收支月報!#REF!</definedName>
    <definedName name="台東縣" localSheetId="25">[1]公庫收支月報!#REF!</definedName>
    <definedName name="台東縣" localSheetId="38">宗教財團法人概況!#REF!</definedName>
    <definedName name="台東縣" localSheetId="41">宗教團體興辦公益慈善及社會教化事業概況!#REF!</definedName>
    <definedName name="台東縣" localSheetId="28">[1]公庫收支月報!#REF!</definedName>
    <definedName name="台東縣" localSheetId="19">[1]公庫收支月報!#REF!</definedName>
    <definedName name="台東縣" localSheetId="5">[1]公庫收支月報!#REF!</definedName>
    <definedName name="台東縣" localSheetId="8">[1]公庫收支月報!#REF!</definedName>
    <definedName name="台東縣" localSheetId="7">[1]公庫收支月報!#REF!</definedName>
    <definedName name="台東縣" localSheetId="9">[1]公庫收支月報!#REF!</definedName>
    <definedName name="台東縣" localSheetId="11">[1]公庫收支月報!#REF!</definedName>
    <definedName name="台東縣" localSheetId="12">[1]公庫收支月報!#REF!</definedName>
    <definedName name="台東縣" localSheetId="6">[1]公庫收支月報!#REF!</definedName>
    <definedName name="台東縣" localSheetId="4">[1]公庫收支月報!#REF!</definedName>
    <definedName name="台東縣" localSheetId="10">[1]公庫收支月報!#REF!</definedName>
    <definedName name="台東縣" localSheetId="16">[1]公庫收支月報!#REF!</definedName>
    <definedName name="台東縣" localSheetId="40">'教會（堂）概況'!#REF!</definedName>
    <definedName name="台東縣" localSheetId="34">[1]公庫收支月報!#REF!</definedName>
    <definedName name="台東縣" localSheetId="35">[1]公庫收支月報!#REF!</definedName>
    <definedName name="台東縣" localSheetId="33">[1]公庫收支月報!#REF!</definedName>
    <definedName name="台東縣" localSheetId="36">[1]公庫收支月報!#REF!</definedName>
    <definedName name="台東縣" localSheetId="2">[1]公庫收支月報!#REF!</definedName>
    <definedName name="台東縣" localSheetId="13">[1]公庫收支月報!#REF!</definedName>
    <definedName name="台東縣" localSheetId="30">[1]公庫收支月報!#REF!</definedName>
    <definedName name="台東縣" localSheetId="32">[1]公庫收支月報!#REF!</definedName>
    <definedName name="台東縣" localSheetId="31">[1]公庫收支月報!#REF!</definedName>
    <definedName name="台東縣" localSheetId="23">調解委員會組織概況!#REF!</definedName>
    <definedName name="台東縣" localSheetId="22">[1]公庫收支月報!#REF!</definedName>
    <definedName name="台東縣" localSheetId="24">辦理調解業務概況!#REF!</definedName>
    <definedName name="台東縣" localSheetId="37">[1]公庫收支月報!#REF!</definedName>
    <definedName name="台東縣" localSheetId="26">[1]公庫收支月報!#REF!</definedName>
    <definedName name="台東縣" localSheetId="27">[1]公庫收支月報!#REF!</definedName>
    <definedName name="台東縣" localSheetId="21">[1]公庫收支月報!#REF!</definedName>
    <definedName name="台東縣" localSheetId="20">[1]公庫收支月報!#REF!</definedName>
    <definedName name="台東縣">公庫收支月報!#REF!</definedName>
    <definedName name="低收">#REF!</definedName>
    <definedName name="鄉鎮資料" localSheetId="3">[1]公庫收支月報!#REF!</definedName>
    <definedName name="鄉鎮資料" localSheetId="17">[1]公庫收支月報!#REF!</definedName>
    <definedName name="鄉鎮資料" localSheetId="29">[1]公庫收支月報!#REF!</definedName>
    <definedName name="鄉鎮資料" localSheetId="18">[1]公庫收支月報!#REF!</definedName>
    <definedName name="鄉鎮資料" localSheetId="15">[1]公庫收支月報!#REF!</definedName>
    <definedName name="鄉鎮資料" localSheetId="39">寺廟登記概況!#REF!</definedName>
    <definedName name="鄉鎮資料" localSheetId="14">[1]公庫收支月報!#REF!</definedName>
    <definedName name="鄉鎮資料" localSheetId="25">[1]公庫收支月報!#REF!</definedName>
    <definedName name="鄉鎮資料" localSheetId="38">宗教財團法人概況!#REF!</definedName>
    <definedName name="鄉鎮資料" localSheetId="41">宗教團體興辦公益慈善及社會教化事業概況!#REF!</definedName>
    <definedName name="鄉鎮資料" localSheetId="28">[1]公庫收支月報!#REF!</definedName>
    <definedName name="鄉鎮資料" localSheetId="19">[1]公庫收支月報!#REF!</definedName>
    <definedName name="鄉鎮資料" localSheetId="5">[1]公庫收支月報!#REF!</definedName>
    <definedName name="鄉鎮資料" localSheetId="8">[1]公庫收支月報!#REF!</definedName>
    <definedName name="鄉鎮資料" localSheetId="7">[1]公庫收支月報!#REF!</definedName>
    <definedName name="鄉鎮資料" localSheetId="9">[1]公庫收支月報!#REF!</definedName>
    <definedName name="鄉鎮資料" localSheetId="11">[1]公庫收支月報!#REF!</definedName>
    <definedName name="鄉鎮資料" localSheetId="12">[1]公庫收支月報!#REF!</definedName>
    <definedName name="鄉鎮資料" localSheetId="6">[1]公庫收支月報!#REF!</definedName>
    <definedName name="鄉鎮資料" localSheetId="4">[1]公庫收支月報!#REF!</definedName>
    <definedName name="鄉鎮資料" localSheetId="10">[1]公庫收支月報!#REF!</definedName>
    <definedName name="鄉鎮資料" localSheetId="16">[1]公庫收支月報!#REF!</definedName>
    <definedName name="鄉鎮資料" localSheetId="40">'教會（堂）概況'!#REF!</definedName>
    <definedName name="鄉鎮資料" localSheetId="34">[1]公庫收支月報!#REF!</definedName>
    <definedName name="鄉鎮資料" localSheetId="35">[1]公庫收支月報!#REF!</definedName>
    <definedName name="鄉鎮資料" localSheetId="33">[1]公庫收支月報!#REF!</definedName>
    <definedName name="鄉鎮資料" localSheetId="36">[1]公庫收支月報!#REF!</definedName>
    <definedName name="鄉鎮資料" localSheetId="2">[1]公庫收支月報!#REF!</definedName>
    <definedName name="鄉鎮資料" localSheetId="13">[1]公庫收支月報!#REF!</definedName>
    <definedName name="鄉鎮資料" localSheetId="30">[1]公庫收支月報!#REF!</definedName>
    <definedName name="鄉鎮資料" localSheetId="32">[1]公庫收支月報!#REF!</definedName>
    <definedName name="鄉鎮資料" localSheetId="31">[1]公庫收支月報!#REF!</definedName>
    <definedName name="鄉鎮資料" localSheetId="23">調解委員會組織概況!#REF!</definedName>
    <definedName name="鄉鎮資料" localSheetId="22">[1]公庫收支月報!#REF!</definedName>
    <definedName name="鄉鎮資料" localSheetId="24">辦理調解業務概況!#REF!</definedName>
    <definedName name="鄉鎮資料" localSheetId="37">[1]公庫收支月報!#REF!</definedName>
    <definedName name="鄉鎮資料" localSheetId="26">[1]公庫收支月報!#REF!</definedName>
    <definedName name="鄉鎮資料" localSheetId="27">[1]公庫收支月報!#REF!</definedName>
    <definedName name="鄉鎮資料" localSheetId="21">[1]公庫收支月報!#REF!</definedName>
    <definedName name="鄉鎮資料" localSheetId="20">[1]公庫收支月報!#REF!</definedName>
    <definedName name="鄉鎮資料">公庫收支月報!#REF!</definedName>
    <definedName name="臺東縣各鄉鎮市公庫收支月報" localSheetId="3">[1]公庫收支月報!#REF!</definedName>
    <definedName name="臺東縣各鄉鎮市公庫收支月報" localSheetId="17">[1]公庫收支月報!#REF!</definedName>
    <definedName name="臺東縣各鄉鎮市公庫收支月報" localSheetId="29">[1]公庫收支月報!#REF!</definedName>
    <definedName name="臺東縣各鄉鎮市公庫收支月報" localSheetId="18">[1]公庫收支月報!#REF!</definedName>
    <definedName name="臺東縣各鄉鎮市公庫收支月報" localSheetId="15">[1]公庫收支月報!#REF!</definedName>
    <definedName name="臺東縣各鄉鎮市公庫收支月報" localSheetId="39">寺廟登記概況!#REF!</definedName>
    <definedName name="臺東縣各鄉鎮市公庫收支月報" localSheetId="14">[1]公庫收支月報!#REF!</definedName>
    <definedName name="臺東縣各鄉鎮市公庫收支月報" localSheetId="25">[1]公庫收支月報!#REF!</definedName>
    <definedName name="臺東縣各鄉鎮市公庫收支月報" localSheetId="38">宗教財團法人概況!#REF!</definedName>
    <definedName name="臺東縣各鄉鎮市公庫收支月報" localSheetId="41">宗教團體興辦公益慈善及社會教化事業概況!#REF!</definedName>
    <definedName name="臺東縣各鄉鎮市公庫收支月報" localSheetId="28">[1]公庫收支月報!#REF!</definedName>
    <definedName name="臺東縣各鄉鎮市公庫收支月報" localSheetId="19">[1]公庫收支月報!#REF!</definedName>
    <definedName name="臺東縣各鄉鎮市公庫收支月報" localSheetId="5">[1]公庫收支月報!#REF!</definedName>
    <definedName name="臺東縣各鄉鎮市公庫收支月報" localSheetId="8">[1]公庫收支月報!#REF!</definedName>
    <definedName name="臺東縣各鄉鎮市公庫收支月報" localSheetId="7">[1]公庫收支月報!#REF!</definedName>
    <definedName name="臺東縣各鄉鎮市公庫收支月報" localSheetId="9">[1]公庫收支月報!#REF!</definedName>
    <definedName name="臺東縣各鄉鎮市公庫收支月報" localSheetId="11">[1]公庫收支月報!#REF!</definedName>
    <definedName name="臺東縣各鄉鎮市公庫收支月報" localSheetId="12">[1]公庫收支月報!#REF!</definedName>
    <definedName name="臺東縣各鄉鎮市公庫收支月報" localSheetId="6">[1]公庫收支月報!#REF!</definedName>
    <definedName name="臺東縣各鄉鎮市公庫收支月報" localSheetId="4">[1]公庫收支月報!#REF!</definedName>
    <definedName name="臺東縣各鄉鎮市公庫收支月報" localSheetId="10">[1]公庫收支月報!#REF!</definedName>
    <definedName name="臺東縣各鄉鎮市公庫收支月報" localSheetId="16">[1]公庫收支月報!#REF!</definedName>
    <definedName name="臺東縣各鄉鎮市公庫收支月報" localSheetId="40">'教會（堂）概況'!#REF!</definedName>
    <definedName name="臺東縣各鄉鎮市公庫收支月報" localSheetId="34">[1]公庫收支月報!#REF!</definedName>
    <definedName name="臺東縣各鄉鎮市公庫收支月報" localSheetId="35">[1]公庫收支月報!#REF!</definedName>
    <definedName name="臺東縣各鄉鎮市公庫收支月報" localSheetId="33">[1]公庫收支月報!#REF!</definedName>
    <definedName name="臺東縣各鄉鎮市公庫收支月報" localSheetId="36">[1]公庫收支月報!#REF!</definedName>
    <definedName name="臺東縣各鄉鎮市公庫收支月報" localSheetId="2">[1]公庫收支月報!#REF!</definedName>
    <definedName name="臺東縣各鄉鎮市公庫收支月報" localSheetId="13">[1]公庫收支月報!#REF!</definedName>
    <definedName name="臺東縣各鄉鎮市公庫收支月報" localSheetId="30">[1]公庫收支月報!#REF!</definedName>
    <definedName name="臺東縣各鄉鎮市公庫收支月報" localSheetId="32">[1]公庫收支月報!#REF!</definedName>
    <definedName name="臺東縣各鄉鎮市公庫收支月報" localSheetId="31">[1]公庫收支月報!#REF!</definedName>
    <definedName name="臺東縣各鄉鎮市公庫收支月報" localSheetId="23">調解委員會組織概況!#REF!</definedName>
    <definedName name="臺東縣各鄉鎮市公庫收支月報" localSheetId="22">[1]公庫收支月報!#REF!</definedName>
    <definedName name="臺東縣各鄉鎮市公庫收支月報" localSheetId="24">辦理調解業務概況!#REF!</definedName>
    <definedName name="臺東縣各鄉鎮市公庫收支月報" localSheetId="37">[1]公庫收支月報!#REF!</definedName>
    <definedName name="臺東縣各鄉鎮市公庫收支月報" localSheetId="26">[1]公庫收支月報!#REF!</definedName>
    <definedName name="臺東縣各鄉鎮市公庫收支月報" localSheetId="27">[1]公庫收支月報!#REF!</definedName>
    <definedName name="臺東縣各鄉鎮市公庫收支月報" localSheetId="21">[1]公庫收支月報!#REF!</definedName>
    <definedName name="臺東縣各鄉鎮市公庫收支月報" localSheetId="20">[1]公庫收支月報!#REF!</definedName>
    <definedName name="臺東縣各鄉鎮市公庫收支月報">公庫收支月報!#REF!</definedName>
    <definedName name="臺東縣卑南鄉公庫收支月報" localSheetId="39">#REF!</definedName>
    <definedName name="臺東縣卑南鄉公庫收支月報" localSheetId="38">#REF!</definedName>
    <definedName name="臺東縣卑南鄉公庫收支月報" localSheetId="41">#REF!</definedName>
    <definedName name="臺東縣卑南鄉公庫收支月報" localSheetId="40">#REF!</definedName>
    <definedName name="臺東縣卑南鄉公庫收支月報" localSheetId="23">#REF!</definedName>
    <definedName name="臺東縣卑南鄉公庫收支月報" localSheetId="24">#REF!</definedName>
    <definedName name="臺東縣東河鄉公庫收支月報">!#REF!</definedName>
    <definedName name="調解委員會組織概況" localSheetId="17">#REF!</definedName>
    <definedName name="調解委員會組織概況" localSheetId="29">#REF!</definedName>
    <definedName name="調解委員會組織概況" localSheetId="18">#REF!</definedName>
    <definedName name="調解委員會組織概況" localSheetId="15">#REF!</definedName>
    <definedName name="調解委員會組織概況" localSheetId="39">#REF!</definedName>
    <definedName name="調解委員會組織概況" localSheetId="14">#REF!</definedName>
    <definedName name="調解委員會組織概況" localSheetId="25">#REF!</definedName>
    <definedName name="調解委員會組織概況" localSheetId="38">#REF!</definedName>
    <definedName name="調解委員會組織概況" localSheetId="41">#REF!</definedName>
    <definedName name="調解委員會組織概況" localSheetId="28">#REF!</definedName>
    <definedName name="調解委員會組織概況" localSheetId="19">#REF!</definedName>
    <definedName name="調解委員會組織概況" localSheetId="5">#REF!</definedName>
    <definedName name="調解委員會組織概況" localSheetId="8">#REF!</definedName>
    <definedName name="調解委員會組織概況" localSheetId="7">#REF!</definedName>
    <definedName name="調解委員會組織概況" localSheetId="9">#REF!</definedName>
    <definedName name="調解委員會組織概況" localSheetId="11">#REF!</definedName>
    <definedName name="調解委員會組織概況" localSheetId="12">#REF!</definedName>
    <definedName name="調解委員會組織概況" localSheetId="6">#REF!</definedName>
    <definedName name="調解委員會組織概況" localSheetId="4">#REF!</definedName>
    <definedName name="調解委員會組織概況" localSheetId="10">#REF!</definedName>
    <definedName name="調解委員會組織概況" localSheetId="16">#REF!</definedName>
    <definedName name="調解委員會組織概況" localSheetId="40">#REF!</definedName>
    <definedName name="調解委員會組織概況" localSheetId="34">#REF!</definedName>
    <definedName name="調解委員會組織概況" localSheetId="35">#REF!</definedName>
    <definedName name="調解委員會組織概況" localSheetId="33">#REF!</definedName>
    <definedName name="調解委員會組織概況" localSheetId="36">#REF!</definedName>
    <definedName name="調解委員會組織概況" localSheetId="13">#REF!</definedName>
    <definedName name="調解委員會組織概況" localSheetId="30">#REF!</definedName>
    <definedName name="調解委員會組織概況" localSheetId="32">#REF!</definedName>
    <definedName name="調解委員會組織概況" localSheetId="31">#REF!</definedName>
    <definedName name="調解委員會組織概況" localSheetId="23">#REF!</definedName>
    <definedName name="調解委員會組織概況" localSheetId="22">#REF!</definedName>
    <definedName name="調解委員會組織概況" localSheetId="24">#REF!</definedName>
    <definedName name="調解委員會組織概況" localSheetId="37">#REF!</definedName>
    <definedName name="調解委員會組織概況" localSheetId="26">#REF!</definedName>
    <definedName name="調解委員會組織概況" localSheetId="27">#REF!</definedName>
    <definedName name="調解委員會組織概況" localSheetId="21">#REF!</definedName>
    <definedName name="調解委員會組織概況" localSheetId="20">#REF!</definedName>
    <definedName name="調解委員會組織概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83" l="1"/>
  <c r="W17" i="176"/>
  <c r="V17" i="176"/>
  <c r="D17" i="176"/>
  <c r="B17" i="176" s="1"/>
  <c r="C17" i="176"/>
  <c r="C16" i="174"/>
  <c r="D16" i="174" s="1"/>
  <c r="AK22" i="173"/>
  <c r="V22" i="173"/>
  <c r="R22" i="173"/>
  <c r="O22" i="173"/>
  <c r="F22" i="173" s="1"/>
  <c r="L22" i="173"/>
  <c r="I22" i="173"/>
  <c r="H22" i="173"/>
  <c r="G22" i="173"/>
  <c r="AK21" i="173"/>
  <c r="V21" i="173"/>
  <c r="R21" i="173"/>
  <c r="O21" i="173"/>
  <c r="L21" i="173"/>
  <c r="I21" i="173"/>
  <c r="F21" i="173" s="1"/>
  <c r="H21" i="173"/>
  <c r="G21" i="173"/>
  <c r="AK20" i="173"/>
  <c r="V20" i="173"/>
  <c r="R20" i="173"/>
  <c r="O20" i="173"/>
  <c r="L20" i="173"/>
  <c r="I20" i="173"/>
  <c r="F20" i="173" s="1"/>
  <c r="H20" i="173"/>
  <c r="G20" i="173"/>
  <c r="AK19" i="173"/>
  <c r="V19" i="173"/>
  <c r="R19" i="173"/>
  <c r="O19" i="173"/>
  <c r="L19" i="173"/>
  <c r="I19" i="173"/>
  <c r="H19" i="173"/>
  <c r="G19" i="173"/>
  <c r="F19" i="173"/>
  <c r="AK18" i="173"/>
  <c r="Z18" i="173"/>
  <c r="V18" i="173"/>
  <c r="O18" i="173"/>
  <c r="F18" i="173" s="1"/>
  <c r="L18" i="173"/>
  <c r="I18" i="173"/>
  <c r="H18" i="173"/>
  <c r="G18" i="173"/>
  <c r="AK17" i="173"/>
  <c r="V17" i="173"/>
  <c r="R17" i="173"/>
  <c r="O17" i="173"/>
  <c r="I17" i="173"/>
  <c r="H17" i="173"/>
  <c r="G17" i="173"/>
  <c r="F17" i="173"/>
  <c r="AK16" i="173"/>
  <c r="V16" i="173"/>
  <c r="O16" i="173"/>
  <c r="F16" i="173" s="1"/>
  <c r="L16" i="173"/>
  <c r="I16" i="173"/>
  <c r="H16" i="173"/>
  <c r="G16" i="173"/>
  <c r="AK15" i="173"/>
  <c r="V15" i="173"/>
  <c r="R15" i="173"/>
  <c r="O15" i="173"/>
  <c r="L15" i="173"/>
  <c r="I15" i="173"/>
  <c r="F15" i="173" s="1"/>
  <c r="H15" i="173"/>
  <c r="H11" i="173" s="1"/>
  <c r="G15" i="173"/>
  <c r="AK14" i="173"/>
  <c r="V14" i="173"/>
  <c r="V11" i="173" s="1"/>
  <c r="R14" i="173"/>
  <c r="O14" i="173"/>
  <c r="L14" i="173"/>
  <c r="I14" i="173"/>
  <c r="F14" i="173" s="1"/>
  <c r="H14" i="173"/>
  <c r="G14" i="173"/>
  <c r="AK13" i="173"/>
  <c r="AK11" i="173" s="1"/>
  <c r="Z13" i="173"/>
  <c r="R13" i="173"/>
  <c r="O13" i="173"/>
  <c r="L13" i="173"/>
  <c r="L11" i="173" s="1"/>
  <c r="I13" i="173"/>
  <c r="H13" i="173"/>
  <c r="G13" i="173"/>
  <c r="F13" i="173"/>
  <c r="AK12" i="173"/>
  <c r="V12" i="173"/>
  <c r="R12" i="173"/>
  <c r="R11" i="173" s="1"/>
  <c r="O12" i="173"/>
  <c r="F12" i="173" s="1"/>
  <c r="F11" i="173" s="1"/>
  <c r="L12" i="173"/>
  <c r="I12" i="173"/>
  <c r="AR11" i="173"/>
  <c r="AQ11" i="173"/>
  <c r="AP11" i="173"/>
  <c r="AO11" i="173"/>
  <c r="AN11" i="173"/>
  <c r="AM11" i="173"/>
  <c r="AL11" i="173"/>
  <c r="AJ11" i="173"/>
  <c r="AI11" i="173"/>
  <c r="AH11" i="173"/>
  <c r="AG11" i="173"/>
  <c r="AF11" i="173"/>
  <c r="AE11" i="173"/>
  <c r="AD11" i="173"/>
  <c r="AC11" i="173"/>
  <c r="AB11" i="173"/>
  <c r="AA11" i="173"/>
  <c r="Z11" i="173"/>
  <c r="X11" i="173"/>
  <c r="W11" i="173"/>
  <c r="U11" i="173"/>
  <c r="T11" i="173"/>
  <c r="S11" i="173"/>
  <c r="Q11" i="173"/>
  <c r="P11" i="173"/>
  <c r="O11" i="173"/>
  <c r="N11" i="173"/>
  <c r="M11" i="173"/>
  <c r="K11" i="173"/>
  <c r="J11" i="173"/>
  <c r="G11" i="173"/>
  <c r="E11" i="173"/>
  <c r="D11" i="173"/>
  <c r="C11" i="173"/>
  <c r="B11" i="173"/>
  <c r="I11" i="173" l="1"/>
  <c r="I31" i="171" l="1"/>
  <c r="F31" i="171"/>
  <c r="C31" i="171" s="1"/>
  <c r="E31" i="171"/>
  <c r="D31" i="171"/>
  <c r="I30" i="171"/>
  <c r="F30" i="171"/>
  <c r="E30" i="171"/>
  <c r="D30" i="171"/>
  <c r="C30" i="171"/>
  <c r="I29" i="171"/>
  <c r="F29" i="171"/>
  <c r="E29" i="171"/>
  <c r="D29" i="171"/>
  <c r="D26" i="171" s="1"/>
  <c r="C26" i="171" s="1"/>
  <c r="C29" i="171"/>
  <c r="I28" i="171"/>
  <c r="F28" i="171"/>
  <c r="C28" i="171" s="1"/>
  <c r="E28" i="171"/>
  <c r="E26" i="171" s="1"/>
  <c r="D28" i="171"/>
  <c r="I27" i="171"/>
  <c r="I26" i="171" s="1"/>
  <c r="F27" i="171"/>
  <c r="E27" i="171"/>
  <c r="D27" i="171"/>
  <c r="K26" i="171"/>
  <c r="J26" i="171"/>
  <c r="H26" i="171"/>
  <c r="G26" i="171"/>
  <c r="F26" i="171"/>
  <c r="AA25" i="171"/>
  <c r="Z25" i="171"/>
  <c r="Y25" i="171"/>
  <c r="X25" i="171"/>
  <c r="I25" i="171"/>
  <c r="C25" i="171" s="1"/>
  <c r="E25" i="171"/>
  <c r="D25" i="171"/>
  <c r="AA24" i="171"/>
  <c r="Z24" i="171"/>
  <c r="Y24" i="171"/>
  <c r="X24" i="171"/>
  <c r="I24" i="171"/>
  <c r="C24" i="171" s="1"/>
  <c r="E24" i="171"/>
  <c r="D24" i="171"/>
  <c r="AA23" i="171"/>
  <c r="Z23" i="171"/>
  <c r="Y23" i="171"/>
  <c r="X23" i="171"/>
  <c r="I23" i="171"/>
  <c r="C23" i="171" s="1"/>
  <c r="C11" i="171" s="1"/>
  <c r="E23" i="171"/>
  <c r="D23" i="171"/>
  <c r="AA22" i="171"/>
  <c r="Z22" i="171"/>
  <c r="Y22" i="171"/>
  <c r="X22" i="171"/>
  <c r="I22" i="171"/>
  <c r="C22" i="171" s="1"/>
  <c r="C10" i="171" s="1"/>
  <c r="E22" i="171"/>
  <c r="D22" i="171"/>
  <c r="AA21" i="171"/>
  <c r="Z21" i="171"/>
  <c r="Y21" i="171"/>
  <c r="X21" i="171"/>
  <c r="I21" i="171"/>
  <c r="C21" i="171" s="1"/>
  <c r="C9" i="171" s="1"/>
  <c r="E21" i="171"/>
  <c r="D21" i="171"/>
  <c r="K20" i="171"/>
  <c r="I20" i="171" s="1"/>
  <c r="J20" i="171"/>
  <c r="E20" i="171"/>
  <c r="D20" i="171"/>
  <c r="C20" i="171" s="1"/>
  <c r="AF9" i="171"/>
  <c r="AF8" i="171" s="1"/>
  <c r="AO8" i="171"/>
  <c r="AN8" i="171"/>
  <c r="AM8" i="171"/>
  <c r="AL8" i="171"/>
  <c r="AK8" i="171"/>
  <c r="AJ8" i="171"/>
  <c r="AI8" i="171"/>
  <c r="AH8" i="171"/>
  <c r="AG8" i="171"/>
  <c r="AE8" i="171"/>
  <c r="AD8" i="171"/>
  <c r="AC8" i="171"/>
  <c r="AB8" i="171"/>
  <c r="AA8" i="171"/>
  <c r="Z8" i="171"/>
  <c r="Y8" i="171"/>
  <c r="X8" i="171"/>
  <c r="W8" i="171"/>
  <c r="V8" i="171"/>
  <c r="U8" i="171"/>
  <c r="T8" i="171"/>
  <c r="S8" i="171"/>
  <c r="R8" i="171"/>
  <c r="Q8" i="171"/>
  <c r="P8" i="171"/>
  <c r="O8" i="171"/>
  <c r="N8" i="171"/>
  <c r="M8" i="171"/>
  <c r="L8" i="171"/>
  <c r="K8" i="171"/>
  <c r="J8" i="171"/>
  <c r="I8" i="171"/>
  <c r="H8" i="171"/>
  <c r="G8" i="171"/>
  <c r="F8" i="171"/>
  <c r="E8" i="171"/>
  <c r="D8" i="171"/>
  <c r="T67" i="170"/>
  <c r="S67" i="170"/>
  <c r="Q67" i="170"/>
  <c r="P67" i="170"/>
  <c r="N67" i="170"/>
  <c r="M67" i="170"/>
  <c r="K67" i="170"/>
  <c r="J67" i="170"/>
  <c r="H67" i="170"/>
  <c r="G67" i="170"/>
  <c r="E67" i="170"/>
  <c r="T66" i="170"/>
  <c r="S66" i="170"/>
  <c r="Q66" i="170"/>
  <c r="P66" i="170"/>
  <c r="N66" i="170"/>
  <c r="M66" i="170"/>
  <c r="K66" i="170"/>
  <c r="J66" i="170"/>
  <c r="H66" i="170"/>
  <c r="G66" i="170"/>
  <c r="T65" i="170"/>
  <c r="S65" i="170"/>
  <c r="Q65" i="170"/>
  <c r="P65" i="170"/>
  <c r="N65" i="170"/>
  <c r="M65" i="170"/>
  <c r="K65" i="170"/>
  <c r="J65" i="170"/>
  <c r="H65" i="170"/>
  <c r="G65" i="170"/>
  <c r="E65" i="170"/>
  <c r="T64" i="170"/>
  <c r="S64" i="170"/>
  <c r="Q64" i="170"/>
  <c r="P64" i="170"/>
  <c r="N64" i="170"/>
  <c r="M64" i="170"/>
  <c r="K64" i="170"/>
  <c r="J64" i="170"/>
  <c r="H64" i="170"/>
  <c r="G64" i="170"/>
  <c r="T63" i="170"/>
  <c r="S63" i="170"/>
  <c r="Q63" i="170"/>
  <c r="P63" i="170"/>
  <c r="N63" i="170"/>
  <c r="M63" i="170"/>
  <c r="K63" i="170"/>
  <c r="J63" i="170"/>
  <c r="H63" i="170"/>
  <c r="G63" i="170"/>
  <c r="E63" i="170"/>
  <c r="AB62" i="170"/>
  <c r="AA62" i="170"/>
  <c r="Z62" i="170"/>
  <c r="Y62" i="170"/>
  <c r="X62" i="170"/>
  <c r="W62" i="170"/>
  <c r="V62" i="170"/>
  <c r="R61" i="170"/>
  <c r="R60" i="170"/>
  <c r="R59" i="170"/>
  <c r="R58" i="170"/>
  <c r="R57" i="170"/>
  <c r="T56" i="170"/>
  <c r="T62" i="170" s="1"/>
  <c r="S56" i="170"/>
  <c r="R43" i="170"/>
  <c r="O43" i="170"/>
  <c r="L43" i="170"/>
  <c r="F43" i="170"/>
  <c r="R42" i="170"/>
  <c r="O42" i="170"/>
  <c r="L42" i="170"/>
  <c r="I42" i="170"/>
  <c r="I66" i="170" s="1"/>
  <c r="R41" i="170"/>
  <c r="O41" i="170"/>
  <c r="L41" i="170"/>
  <c r="I41" i="170"/>
  <c r="R40" i="170"/>
  <c r="O40" i="170"/>
  <c r="L40" i="170"/>
  <c r="I40" i="170"/>
  <c r="I64" i="170" s="1"/>
  <c r="R39" i="170"/>
  <c r="R38" i="170" s="1"/>
  <c r="R62" i="170" s="1"/>
  <c r="O39" i="170"/>
  <c r="L39" i="170"/>
  <c r="T38" i="170"/>
  <c r="S38" i="170"/>
  <c r="S62" i="170" s="1"/>
  <c r="Q38" i="170"/>
  <c r="Q62" i="170" s="1"/>
  <c r="P38" i="170"/>
  <c r="P62" i="170" s="1"/>
  <c r="O38" i="170"/>
  <c r="O62" i="170" s="1"/>
  <c r="N38" i="170"/>
  <c r="N62" i="170" s="1"/>
  <c r="M38" i="170"/>
  <c r="M62" i="170" s="1"/>
  <c r="L38" i="170"/>
  <c r="L62" i="170" s="1"/>
  <c r="K38" i="170"/>
  <c r="K62" i="170" s="1"/>
  <c r="J38" i="170"/>
  <c r="J62" i="170" s="1"/>
  <c r="I38" i="170"/>
  <c r="H38" i="170"/>
  <c r="H62" i="170" s="1"/>
  <c r="G38" i="170"/>
  <c r="G62" i="170" s="1"/>
  <c r="F38" i="170"/>
  <c r="E38" i="170"/>
  <c r="D38" i="170"/>
  <c r="C38" i="170"/>
  <c r="R37" i="170"/>
  <c r="O37" i="170"/>
  <c r="L37" i="170"/>
  <c r="I37" i="170"/>
  <c r="I67" i="170" s="1"/>
  <c r="F37" i="170"/>
  <c r="C37" i="170"/>
  <c r="R36" i="170"/>
  <c r="O36" i="170"/>
  <c r="O66" i="170" s="1"/>
  <c r="L36" i="170"/>
  <c r="I36" i="170"/>
  <c r="F36" i="170"/>
  <c r="C36" i="170"/>
  <c r="C66" i="170" s="1"/>
  <c r="R35" i="170"/>
  <c r="O35" i="170"/>
  <c r="L35" i="170"/>
  <c r="I35" i="170"/>
  <c r="I65" i="170" s="1"/>
  <c r="F35" i="170"/>
  <c r="C35" i="170"/>
  <c r="C65" i="170" s="1"/>
  <c r="R34" i="170"/>
  <c r="O34" i="170"/>
  <c r="L34" i="170"/>
  <c r="I34" i="170"/>
  <c r="F34" i="170"/>
  <c r="C34" i="170"/>
  <c r="C32" i="170" s="1"/>
  <c r="R33" i="170"/>
  <c r="O33" i="170"/>
  <c r="L33" i="170"/>
  <c r="I33" i="170"/>
  <c r="I63" i="170" s="1"/>
  <c r="F33" i="170"/>
  <c r="C33" i="170"/>
  <c r="T32" i="170"/>
  <c r="S32" i="170"/>
  <c r="R32" i="170"/>
  <c r="Q32" i="170"/>
  <c r="P32" i="170"/>
  <c r="O32" i="170"/>
  <c r="N32" i="170"/>
  <c r="M32" i="170"/>
  <c r="L32" i="170"/>
  <c r="I32" i="170"/>
  <c r="H32" i="170"/>
  <c r="G32" i="170"/>
  <c r="F32" i="170"/>
  <c r="E32" i="170"/>
  <c r="D32" i="170"/>
  <c r="R31" i="170"/>
  <c r="R67" i="170" s="1"/>
  <c r="O31" i="170"/>
  <c r="O67" i="170" s="1"/>
  <c r="L31" i="170"/>
  <c r="L67" i="170" s="1"/>
  <c r="I31" i="170"/>
  <c r="F31" i="170"/>
  <c r="C31" i="170"/>
  <c r="R30" i="170"/>
  <c r="R66" i="170" s="1"/>
  <c r="O30" i="170"/>
  <c r="L30" i="170"/>
  <c r="L66" i="170" s="1"/>
  <c r="I30" i="170"/>
  <c r="F30" i="170"/>
  <c r="C30" i="170"/>
  <c r="R29" i="170"/>
  <c r="R65" i="170" s="1"/>
  <c r="O29" i="170"/>
  <c r="O65" i="170" s="1"/>
  <c r="L29" i="170"/>
  <c r="L65" i="170" s="1"/>
  <c r="F29" i="170"/>
  <c r="R28" i="170"/>
  <c r="R64" i="170" s="1"/>
  <c r="O28" i="170"/>
  <c r="O64" i="170" s="1"/>
  <c r="L28" i="170"/>
  <c r="L64" i="170" s="1"/>
  <c r="F28" i="170"/>
  <c r="R27" i="170"/>
  <c r="R63" i="170" s="1"/>
  <c r="O27" i="170"/>
  <c r="O63" i="170" s="1"/>
  <c r="L27" i="170"/>
  <c r="L63" i="170" s="1"/>
  <c r="F27" i="170"/>
  <c r="T26" i="170"/>
  <c r="S26" i="170"/>
  <c r="R26" i="170" s="1"/>
  <c r="Q26" i="170"/>
  <c r="P26" i="170"/>
  <c r="O26" i="170"/>
  <c r="M26" i="170"/>
  <c r="L26" i="170"/>
  <c r="K26" i="170"/>
  <c r="J26" i="170"/>
  <c r="I26" i="170" s="1"/>
  <c r="H26" i="170"/>
  <c r="G26" i="170"/>
  <c r="F26" i="170"/>
  <c r="E26" i="170"/>
  <c r="C26" i="170"/>
  <c r="I25" i="170"/>
  <c r="F25" i="170"/>
  <c r="F67" i="170" s="1"/>
  <c r="E25" i="170"/>
  <c r="D25" i="170"/>
  <c r="D67" i="170" s="1"/>
  <c r="I24" i="170"/>
  <c r="I20" i="170" s="1"/>
  <c r="F24" i="170"/>
  <c r="F66" i="170" s="1"/>
  <c r="E24" i="170"/>
  <c r="D24" i="170"/>
  <c r="D66" i="170" s="1"/>
  <c r="C24" i="170"/>
  <c r="I23" i="170"/>
  <c r="F23" i="170"/>
  <c r="F65" i="170" s="1"/>
  <c r="E23" i="170"/>
  <c r="D23" i="170"/>
  <c r="D65" i="170" s="1"/>
  <c r="C23" i="170"/>
  <c r="I22" i="170"/>
  <c r="F22" i="170"/>
  <c r="F64" i="170" s="1"/>
  <c r="E22" i="170"/>
  <c r="E20" i="170" s="1"/>
  <c r="D22" i="170"/>
  <c r="D64" i="170" s="1"/>
  <c r="I21" i="170"/>
  <c r="F21" i="170"/>
  <c r="F63" i="170" s="1"/>
  <c r="E21" i="170"/>
  <c r="D21" i="170"/>
  <c r="D63" i="170" s="1"/>
  <c r="U20" i="170"/>
  <c r="K20" i="170"/>
  <c r="J20" i="170"/>
  <c r="H20" i="170"/>
  <c r="G20" i="170"/>
  <c r="F20" i="170" s="1"/>
  <c r="D20" i="170"/>
  <c r="I19" i="170"/>
  <c r="E19" i="170"/>
  <c r="D19" i="170"/>
  <c r="C19" i="170"/>
  <c r="I18" i="170"/>
  <c r="E18" i="170"/>
  <c r="E66" i="170" s="1"/>
  <c r="D18" i="170"/>
  <c r="C18" i="170"/>
  <c r="I17" i="170"/>
  <c r="E17" i="170"/>
  <c r="D17" i="170"/>
  <c r="C17" i="170"/>
  <c r="I16" i="170"/>
  <c r="E16" i="170"/>
  <c r="E64" i="170" s="1"/>
  <c r="D16" i="170"/>
  <c r="C16" i="170"/>
  <c r="I15" i="170"/>
  <c r="E15" i="170"/>
  <c r="D15" i="170"/>
  <c r="D14" i="170" s="1"/>
  <c r="C14" i="170" s="1"/>
  <c r="C15" i="170"/>
  <c r="U14" i="170"/>
  <c r="U62" i="170" s="1"/>
  <c r="K14" i="170"/>
  <c r="J14" i="170"/>
  <c r="I14" i="170" s="1"/>
  <c r="E14" i="170"/>
  <c r="C8" i="171" l="1"/>
  <c r="F62" i="170"/>
  <c r="C20" i="170"/>
  <c r="C62" i="170" s="1"/>
  <c r="D62" i="170"/>
  <c r="E62" i="170"/>
  <c r="I62" i="170"/>
  <c r="C21" i="170"/>
  <c r="C63" i="170" s="1"/>
  <c r="C25" i="170"/>
  <c r="C67" i="170" s="1"/>
  <c r="C22" i="170"/>
  <c r="C64" i="170" s="1"/>
  <c r="L9" i="166" l="1"/>
  <c r="L8" i="166" s="1"/>
  <c r="I9" i="166"/>
  <c r="F9" i="166"/>
  <c r="F8" i="166" s="1"/>
  <c r="N8" i="166"/>
  <c r="M8" i="166"/>
  <c r="H8" i="166"/>
  <c r="G8" i="166"/>
  <c r="D8" i="166"/>
  <c r="V9" i="165"/>
  <c r="U9" i="165"/>
  <c r="T9" i="165"/>
  <c r="R9" i="165"/>
  <c r="Q9" i="165"/>
  <c r="P9" i="165"/>
  <c r="O9" i="165"/>
  <c r="N9" i="165"/>
  <c r="L9" i="165"/>
  <c r="K9" i="165"/>
  <c r="H9" i="165"/>
  <c r="G9" i="165"/>
  <c r="F9" i="165"/>
  <c r="E9" i="165"/>
  <c r="AB10" i="148"/>
  <c r="AA10" i="148"/>
  <c r="Z10" i="148"/>
  <c r="Y10" i="148"/>
  <c r="X10" i="148"/>
  <c r="W10" i="148"/>
  <c r="V10" i="148"/>
  <c r="U10" i="148"/>
  <c r="T10" i="148"/>
  <c r="S10" i="148"/>
  <c r="R10" i="148"/>
  <c r="Q10" i="148"/>
  <c r="P10" i="148"/>
  <c r="M10" i="148"/>
  <c r="L10" i="148"/>
  <c r="K10" i="148"/>
  <c r="J10" i="148"/>
  <c r="I10" i="148"/>
  <c r="H10" i="148"/>
  <c r="G10" i="148"/>
  <c r="F10" i="148"/>
  <c r="E10" i="148"/>
  <c r="D10" i="148"/>
  <c r="C10" i="148"/>
</calcChain>
</file>

<file path=xl/sharedStrings.xml><?xml version="1.0" encoding="utf-8"?>
<sst xmlns="http://schemas.openxmlformats.org/spreadsheetml/2006/main" count="6886" uniqueCount="1715">
  <si>
    <t>統計資料發布時間表</t>
  </si>
  <si>
    <t>聯絡人：李承祐</t>
  </si>
  <si>
    <t>電話：089-781301#25</t>
  </si>
  <si>
    <t>傳真：089-782901</t>
  </si>
  <si>
    <t>上次預告日期:</t>
  </si>
  <si>
    <t>電子信箱：tml0014@tml.taitung.gov.tw</t>
  </si>
  <si>
    <t>資料
種類</t>
  </si>
  <si>
    <t>資料項目</t>
  </si>
  <si>
    <t>發布形式</t>
  </si>
  <si>
    <t>預          定          發          布          時          間</t>
  </si>
  <si>
    <t>備註</t>
  </si>
  <si>
    <t>財政
統計</t>
  </si>
  <si>
    <t>報表網際網路</t>
  </si>
  <si>
    <t>其他統計</t>
  </si>
  <si>
    <t>臺東縣太麻里鄉統計 月報(資源回收成果報告)</t>
  </si>
  <si>
    <t>臺東縣太麻里鄉公所 季報(停車位概況-路邊停車位)</t>
  </si>
  <si>
    <t>臺東縣太麻里鄉公所 季報(停車位概況-路邊身心障礙者專用停車位)</t>
  </si>
  <si>
    <t>臺東縣太麻里鄉統計年報(治山防災整體治理工程)</t>
  </si>
  <si>
    <t>回發布時間表</t>
  </si>
  <si>
    <t>資料種類：財政統計</t>
  </si>
  <si>
    <t>一、發布及編製機關單位</t>
  </si>
  <si>
    <t>＊傳真：089-782901</t>
  </si>
  <si>
    <t>二、發布形式</t>
  </si>
  <si>
    <t>三、資料範圍、週期及時效</t>
  </si>
  <si>
    <t>＊統計項目定義：</t>
  </si>
  <si>
    <t>＊統計單位：新台幣千元。</t>
  </si>
  <si>
    <t>＊資料變革：無。</t>
  </si>
  <si>
    <t>四、公開資料發布訊息</t>
  </si>
  <si>
    <t>五、資料品質</t>
  </si>
  <si>
    <t>六、須注意及預定改變之事項（說明預定修正之資料、定義、統計方法等及其修正原因）：無。</t>
  </si>
  <si>
    <t>七、其他事項：無。</t>
  </si>
  <si>
    <t>＊聯絡電話：089-781301#77</t>
  </si>
  <si>
    <t>＊電子信箱：h143ok@tml.taitung.gov.tw</t>
  </si>
  <si>
    <t>＊統計資料交叉查核及確保資料合理性之機制（說明各項資料之相互關係及不同資料來源之相關統計差異性）：為確保資料品質，運用電腦程式進行檢誤，對於異常資料再請各相關機關補正。</t>
  </si>
  <si>
    <t>＊聯絡電話：089-781301#12</t>
  </si>
  <si>
    <t>＊電子信箱：tml0008@tml.taitung.gov.tww</t>
  </si>
  <si>
    <t>＊聯絡電話：089-781301#43</t>
  </si>
  <si>
    <t>＊電子信箱：pl109327@tml.taitung.gov.tw</t>
  </si>
  <si>
    <t>＊聯絡電話：089-781301#14</t>
  </si>
  <si>
    <t>＊電子信箱：ca11049@tml.taitung.gov.tw</t>
  </si>
  <si>
    <t>＊聯絡電話：089-781301#29</t>
  </si>
  <si>
    <t>＊電子信箱：e04ok@tml.taitung.gov.tw</t>
  </si>
  <si>
    <t>＊電子信箱：c110512@tml.taitung.gov.tw</t>
  </si>
  <si>
    <t xml:space="preserve">  ＊聯絡電話：089-781301#35</t>
  </si>
  <si>
    <t xml:space="preserve">  ＊傳真：089-782901</t>
  </si>
  <si>
    <t xml:space="preserve">  ＊電子信箱：at109331@tml.taitung.gov.tw</t>
  </si>
  <si>
    <t>＊時效（指統計標準時間至資料發布時間之間隔時間）：2個月又5日。</t>
  </si>
  <si>
    <t>113年1月</t>
    <phoneticPr fontId="44" type="noConversion"/>
  </si>
  <si>
    <t>113年2月</t>
    <phoneticPr fontId="44" type="noConversion"/>
  </si>
  <si>
    <t>113年3月</t>
    <phoneticPr fontId="44" type="noConversion"/>
  </si>
  <si>
    <t>113年4月</t>
    <phoneticPr fontId="44" type="noConversion"/>
  </si>
  <si>
    <t>113年5月</t>
    <phoneticPr fontId="44" type="noConversion"/>
  </si>
  <si>
    <t>113年6月</t>
    <phoneticPr fontId="44" type="noConversion"/>
  </si>
  <si>
    <t>113年7月</t>
    <phoneticPr fontId="44" type="noConversion"/>
  </si>
  <si>
    <t>113年8月</t>
    <phoneticPr fontId="44" type="noConversion"/>
  </si>
  <si>
    <t>113年9月</t>
    <phoneticPr fontId="44" type="noConversion"/>
  </si>
  <si>
    <t>113年10月</t>
    <phoneticPr fontId="44" type="noConversion"/>
  </si>
  <si>
    <t>113年11月</t>
    <phoneticPr fontId="44" type="noConversion"/>
  </si>
  <si>
    <t>113年12月</t>
    <phoneticPr fontId="44" type="noConversion"/>
  </si>
  <si>
    <t>(112年12月)</t>
    <phoneticPr fontId="44" type="noConversion"/>
  </si>
  <si>
    <t>本次預告日期:</t>
    <phoneticPr fontId="44" type="noConversion"/>
  </si>
  <si>
    <t>服務單位：太麻里鄉公所主計室</t>
    <phoneticPr fontId="44" type="noConversion"/>
  </si>
  <si>
    <t>臺東縣太麻里鄉公所</t>
    <phoneticPr fontId="44" type="noConversion"/>
  </si>
  <si>
    <t>(113年1月)</t>
    <phoneticPr fontId="44" type="noConversion"/>
  </si>
  <si>
    <t>(113年11月)</t>
    <phoneticPr fontId="44" type="noConversion"/>
  </si>
  <si>
    <t>(113年10月)</t>
    <phoneticPr fontId="44" type="noConversion"/>
  </si>
  <si>
    <t>(113年9月)</t>
    <phoneticPr fontId="44" type="noConversion"/>
  </si>
  <si>
    <t>(113年8月)</t>
    <phoneticPr fontId="44" type="noConversion"/>
  </si>
  <si>
    <t>(113年7月)</t>
    <phoneticPr fontId="44" type="noConversion"/>
  </si>
  <si>
    <t>(113年6月)</t>
    <phoneticPr fontId="44" type="noConversion"/>
  </si>
  <si>
    <t>(113年5月)</t>
    <phoneticPr fontId="44" type="noConversion"/>
  </si>
  <si>
    <t>(113年4月)</t>
    <phoneticPr fontId="44" type="noConversion"/>
  </si>
  <si>
    <t>(113年3月)</t>
    <phoneticPr fontId="44" type="noConversion"/>
  </si>
  <si>
    <t>(113年2月)</t>
    <phoneticPr fontId="44" type="noConversion"/>
  </si>
  <si>
    <t>臺東縣太麻里鄉統計 月報(一般垃圾及廚餘清理狀況)</t>
    <phoneticPr fontId="44" type="noConversion"/>
  </si>
  <si>
    <t>(112年第4季)</t>
    <phoneticPr fontId="44" type="noConversion"/>
  </si>
  <si>
    <t>(113年第1季)</t>
    <phoneticPr fontId="44" type="noConversion"/>
  </si>
  <si>
    <t>(113年第2季)</t>
    <phoneticPr fontId="44" type="noConversion"/>
  </si>
  <si>
    <t>(113年第3季)</t>
    <phoneticPr fontId="44" type="noConversion"/>
  </si>
  <si>
    <t>臺東縣太麻里鄉公所統計 季報(區內路外身心障礙者專用停車位)</t>
    <phoneticPr fontId="44" type="noConversion"/>
  </si>
  <si>
    <t>臺東縣太麻里鄉公所 季報(區外路外身心障礙者專用停車位)</t>
    <phoneticPr fontId="44" type="noConversion"/>
  </si>
  <si>
    <t>臺東縣太麻里鄉公所 季報(區內路外電動車專用停車位)</t>
    <phoneticPr fontId="44" type="noConversion"/>
  </si>
  <si>
    <t>臺東縣太麻里鄉公所 季報(區外路外電動車專用停車位)</t>
    <phoneticPr fontId="44" type="noConversion"/>
  </si>
  <si>
    <t>臺東縣太麻里鄉公所 季報(路邊電動車專用停車位)</t>
    <phoneticPr fontId="44" type="noConversion"/>
  </si>
  <si>
    <t>報表網際網路</t>
    <phoneticPr fontId="44" type="noConversion"/>
  </si>
  <si>
    <t>(112年)</t>
    <phoneticPr fontId="44" type="noConversion"/>
  </si>
  <si>
    <t>臺東縣太麻里鄉統計 季報(列冊需關懷獨居老人人數及服務概況)</t>
    <phoneticPr fontId="44" type="noConversion"/>
  </si>
  <si>
    <t>臺東縣太麻里鄉公所 年報(辦理調解業務概況)</t>
    <phoneticPr fontId="44" type="noConversion"/>
  </si>
  <si>
    <t>(112年下半年度)</t>
    <phoneticPr fontId="44" type="noConversion"/>
  </si>
  <si>
    <t>(113年上半年度)</t>
    <phoneticPr fontId="44" type="noConversion"/>
  </si>
  <si>
    <t>臺東縣太麻里鄉統計年報(天然災害水土保持設施損失情形)</t>
    <phoneticPr fontId="44" type="noConversion"/>
  </si>
  <si>
    <t>臺東縣太麻里鄉統計年報(農路改善及維護工程)</t>
    <phoneticPr fontId="44" type="noConversion"/>
  </si>
  <si>
    <t>臺東縣太麻里鄉統計年報(漁業從業人數)</t>
    <phoneticPr fontId="44" type="noConversion"/>
  </si>
  <si>
    <t>臺東縣太麻里鄉統計年報(都市計畫區域內公共工程實施數量)</t>
    <phoneticPr fontId="44" type="noConversion"/>
  </si>
  <si>
    <t>臺東縣太麻里鄉統計年報(都市計畫公共設施用地已取得面積)</t>
    <phoneticPr fontId="44" type="noConversion"/>
  </si>
  <si>
    <t>臺東縣太麻里鄉統計年報(都市計畫公共設施用地已闢建面積)</t>
    <phoneticPr fontId="44" type="noConversion"/>
  </si>
  <si>
    <t>臺東縣太麻里鄉統計年報(都市計畫區域內現有已開闢道路長度及面積暨橋梁座數、自行車道長度)</t>
    <phoneticPr fontId="44" type="noConversion"/>
  </si>
  <si>
    <t>臺東縣太麻里鄉統計年報(宗教財團法人概況)</t>
    <phoneticPr fontId="44" type="noConversion"/>
  </si>
  <si>
    <t>臺東縣太麻里鄉統計年報(寺廟登記概況)</t>
    <phoneticPr fontId="44" type="noConversion"/>
  </si>
  <si>
    <t>臺東縣太麻里鄉統計年報(教會(堂)概況)</t>
    <phoneticPr fontId="44" type="noConversion"/>
  </si>
  <si>
    <t>臺東縣太麻里鄉統計年報(宗教團體興辦公益慈善及社會教化事業概況)</t>
    <phoneticPr fontId="44" type="noConversion"/>
  </si>
  <si>
    <t>臺東縣太麻里鄉統計年半年報(環保人員概況)</t>
    <phoneticPr fontId="44" type="noConversion"/>
  </si>
  <si>
    <t>臺東縣太麻里鄉統計半年報(垃圾處理場(廠)及垃圾回收清除車輛統計)</t>
    <phoneticPr fontId="44" type="noConversion"/>
  </si>
  <si>
    <r>
      <t>＊</t>
    </r>
    <r>
      <rPr>
        <sz val="7"/>
        <color indexed="8"/>
        <rFont val="Times New Roman"/>
        <family val="1"/>
      </rPr>
      <t xml:space="preserve">     </t>
    </r>
    <r>
      <rPr>
        <sz val="14"/>
        <color indexed="8"/>
        <rFont val="標楷體"/>
        <family val="4"/>
        <charset val="136"/>
      </rPr>
      <t xml:space="preserve">書面：       （ ）新聞稿   （◎）報表  </t>
    </r>
  </si>
  <si>
    <t>＊統計標準時間：本月資料為本月一日至月底之事實為準，累計資料由本年度一月至本年度結束會計整理期間結束之事實為準。</t>
    <phoneticPr fontId="44" type="noConversion"/>
  </si>
  <si>
    <r>
      <t>(一)</t>
    </r>
    <r>
      <rPr>
        <sz val="14"/>
        <rFont val="Times New Roman"/>
        <family val="1"/>
      </rPr>
      <t xml:space="preserve">  </t>
    </r>
    <r>
      <rPr>
        <sz val="14"/>
        <rFont val="標楷體"/>
        <family val="4"/>
        <charset val="136"/>
      </rPr>
      <t>收入科目</t>
    </r>
    <phoneticPr fontId="44" type="noConversion"/>
  </si>
  <si>
    <t>1.參照預算法、財政收支劃分法及其他相關法令規定之收入科目定義。</t>
    <phoneticPr fontId="44" type="noConversion"/>
  </si>
  <si>
    <r>
      <t>2.參照各年度歲入預算科目，依財政部「公庫收支網際網路報送相關科目」填列</t>
    </r>
    <r>
      <rPr>
        <sz val="14"/>
        <rFont val="新細明體"/>
        <family val="1"/>
        <charset val="136"/>
      </rPr>
      <t>。</t>
    </r>
    <phoneticPr fontId="44" type="noConversion"/>
  </si>
  <si>
    <r>
      <t>(二)</t>
    </r>
    <r>
      <rPr>
        <sz val="14"/>
        <rFont val="Times New Roman"/>
        <family val="1"/>
      </rPr>
      <t xml:space="preserve">  </t>
    </r>
    <r>
      <rPr>
        <sz val="14"/>
        <rFont val="標楷體"/>
        <family val="4"/>
        <charset val="136"/>
      </rPr>
      <t>支出科目</t>
    </r>
    <phoneticPr fontId="44" type="noConversion"/>
  </si>
  <si>
    <t xml:space="preserve">1.參照預算法、財政收支劃分法及其他相關法令規定之支出科目定義。                     </t>
    <phoneticPr fontId="44" type="noConversion"/>
  </si>
  <si>
    <t>2.參照各年度歲出預算科目，依財政部「公庫收支網際網路報送相關科目」填列。</t>
    <phoneticPr fontId="44" type="noConversion"/>
  </si>
  <si>
    <t>＊統計分類：依本年度(總預算)、以前年度(總預算)、特別預算及預算外之收入、支出，分別填列本月數、累計數。</t>
    <phoneticPr fontId="44" type="noConversion"/>
  </si>
  <si>
    <t>＊發布週期：月。</t>
    <phoneticPr fontId="44" type="noConversion"/>
  </si>
  <si>
    <t>＊時效：25日。</t>
    <phoneticPr fontId="44" type="noConversion"/>
  </si>
  <si>
    <t>＊同步發送單位（說明資料發布時同步發送之單位或可同步查得該資料之網址）：臺東縣政府主計處。</t>
    <phoneticPr fontId="44" type="noConversion"/>
  </si>
  <si>
    <t>＊統計指標編製方法與資料來源說明：收入以市庫每日收入為準；支出依本所主計室提供資料彙編。</t>
    <phoneticPr fontId="44" type="noConversion"/>
  </si>
  <si>
    <t>＊統計資料交叉查核及確保資料合理性之機制：各項收支數額合計應等於總計數額。</t>
    <phoneticPr fontId="44" type="noConversion"/>
  </si>
  <si>
    <t>六、須注意及預定改變之事項（說明預定修正之資料、定義、統計方法等及其修正原因）：無。</t>
    <phoneticPr fontId="44" type="noConversion"/>
  </si>
  <si>
    <t>＊聯絡電話：089-781301#15</t>
    <phoneticPr fontId="44" type="noConversion"/>
  </si>
  <si>
    <t>＊傳真：089-782901</t>
    <phoneticPr fontId="44" type="noConversion"/>
  </si>
  <si>
    <t>＊電子信箱：tml0002@tml.taitung.gov.tw</t>
    <phoneticPr fontId="44" type="noConversion"/>
  </si>
  <si>
    <t>＊電子媒體：
（◎）線上書刊及資料庫，網址：
太麻里鄉公所全球資訊網（https://www.taimali.gov.tw/home/）「訊息公告\資訊公開\業務統計\113年臺東縣太麻里鄉公所預告統計資料發布時間表」</t>
    <phoneticPr fontId="44" type="noConversion"/>
  </si>
  <si>
    <t>資料項目：臺東縣太麻里鄉公所公庫收支月報</t>
    <phoneticPr fontId="44" type="noConversion"/>
  </si>
  <si>
    <t>＊發布機關、單位：臺東縣太麻里鄉公所主計室</t>
    <phoneticPr fontId="44" type="noConversion"/>
  </si>
  <si>
    <t>＊編製單位： 臺東縣太麻里鄉公所財政課</t>
    <phoneticPr fontId="44" type="noConversion"/>
  </si>
  <si>
    <t>「臺東縣太麻里鄉公庫收支月報」統計資料背景說明</t>
    <phoneticPr fontId="44" type="noConversion"/>
  </si>
  <si>
    <r>
      <t>＊統計地區範圍及對象：以本</t>
    </r>
    <r>
      <rPr>
        <sz val="13.5"/>
        <rFont val="標楷體"/>
        <family val="4"/>
        <charset val="136"/>
      </rPr>
      <t>鄉</t>
    </r>
    <r>
      <rPr>
        <sz val="13.5"/>
        <color indexed="8"/>
        <rFont val="標楷體"/>
        <family val="4"/>
        <charset val="136"/>
      </rPr>
      <t>公庫現金收支事項為統計範圍及對象。</t>
    </r>
    <phoneticPr fontId="44" type="noConversion"/>
  </si>
  <si>
    <t>資料種類：環境統計</t>
    <phoneticPr fontId="56" type="noConversion"/>
  </si>
  <si>
    <t>資料項目：資源回收成果統計</t>
    <phoneticPr fontId="44" type="noConversion"/>
  </si>
  <si>
    <t>＊統計地區範圍及對象：本所(清潔隊)、社區、學校、機關團體回收之一般廢棄物均為統計對象。</t>
    <phoneticPr fontId="44" type="noConversion"/>
  </si>
  <si>
    <t>＊統計標準時間：以每月一日至月底之事實為準。</t>
    <phoneticPr fontId="44" type="noConversion"/>
  </si>
  <si>
    <t>(一)資源垃圾：指依廢棄物清理法第五條第六項公告之一般廢棄物回收項目(廚餘除外)及第十五條第二項公告應回收之物品或其包裝、容器經食用或使用後產生之一般廢棄物,包括直轄市、縣(市)主管機關增訂並報請中央主管機關備查之其他一般廢棄物回收項目,然「機動車輛」「廚餘」回收量已另案統計不在本表範圍。</t>
    <phoneticPr fontId="56" type="noConversion"/>
  </si>
  <si>
    <t>(二) 回收單位：指清潔隊、社區、學校、機關團體四大類單位，其中機關團體包括一般私人企業、公務部門、風景遊樂區、慈善團體等(不含回收商)等，如由回收商取得回收資料，不可與清潔隊、社區、學校、機關團體提供之資料重複計算。另拾荒者若納入各執行機關輔導之義工時，清潔隊可製作表格供其填報，並審核其所提報資料無誤且不重複，可將其資料納入。</t>
    <phoneticPr fontId="56" type="noConversion"/>
  </si>
  <si>
    <t>(三)環保單位自行清運：為本公所(清潔隊)自行回收之資源垃圾。</t>
    <phoneticPr fontId="56" type="noConversion"/>
  </si>
  <si>
    <t>(四)環保單位委託清運：為本公所委託資源回收列冊個體業者或公民營廢棄物清除機構回收之資源垃圾。</t>
    <phoneticPr fontId="56" type="noConversion"/>
  </si>
  <si>
    <t>(五)公私處所自行或委託清運：為公私處所(社區、學校、機關團體)自行或委託公民營廢棄物清除機構回收之資源垃圾。</t>
    <phoneticPr fontId="56" type="noConversion"/>
  </si>
  <si>
    <t>(六)紙類：指紙及其製品(紙容器除外)，如電腦報表紙、報紙、宣傳單、牛皮紙袋、包裝紙、雜誌、書籍、影印紙、傳真紙等。</t>
    <phoneticPr fontId="56" type="noConversion"/>
  </si>
  <si>
    <t>(七)紙容器：指以紙為主要材質製成供裝填用之紙容器，包括裝填食品及物品之紙盒包、一次性使用之免洗餐具(如杯、碗、盤、托盤、碟、餐盒及餐盒內盛裝食物之內盤與上蓋)、氣密或液密包裝之紙容器及其他紙製平板容器。另以植物纖維為主要材質之容器亦歸此類。</t>
    <phoneticPr fontId="56" type="noConversion"/>
  </si>
  <si>
    <t>(八)鋁箔包：指以含紙、鋁箔及塑膠之複合材質製成供裝填用之鋁箔包容器。</t>
    <phoneticPr fontId="56" type="noConversion"/>
  </si>
  <si>
    <t>(九)鋁容器：指以鋁為主要材質製成供裝填用之鋁容器，如鋁罐。</t>
    <phoneticPr fontId="56" type="noConversion"/>
  </si>
  <si>
    <t>(十)鐵容器：指以鐵為主要材質製成供裝填用之鐵容器，如鐵罐。</t>
    <phoneticPr fontId="56" type="noConversion"/>
  </si>
  <si>
    <t>(十一)其他金屬製品：指公告應回收廢棄物鋁容器及鐵容器項目以外之其他金屬製品，如一般鐵、鋁、銅...等金屬製品。</t>
    <phoneticPr fontId="56" type="noConversion"/>
  </si>
  <si>
    <t>(十二)塑膠容器：指以ＰＥＴ(俗稱寶特瓶)、發泡ＰＳ(俗稱保麗龍)、未發泡ＰＳ、ＰＶＣ、ＰＥ、ＰＰ、ＰＣ、ＰＬＡ(俗稱生質塑膠)、美耐皿、壓克力等材質(即塑膠材質回收辨識碼1至7)製成供裝填用之塑膠容器，如牛奶瓶、養樂多瓶等飲料瓶、手搖飲料杯、家庭用食用品油瓶、清潔劑瓶(指液體清潔劑、洗髮精、潤髮乳、沐浴乳等)、一次性使用之免洗餐具(如杯、碗、盤、托盤、碟、餐盒及餐盒內盛裝食物之內盤與上蓋)與一般環境用藥等塑膠容器等。</t>
    <phoneticPr fontId="56" type="noConversion"/>
  </si>
  <si>
    <t>(十三)包裝用發泡塑膠：指以發泡聚苯乙烯（EPS）、發泡聚乙烯（EPE）、發泡聚丙烯（EPP）、發泡乙烯聚合物（EPO）等材質作為緩衝材、保溫絕熱材之包裝(即保麗龍)。</t>
    <phoneticPr fontId="56" type="noConversion"/>
  </si>
  <si>
    <t>(十四)其他塑膠製品：指公告應回收廢棄物塑膠容器項目及包裝用發泡塑膠以外之其他塑膠製品，如水管、水桶、保鮮盒、臉盆、雨衣雨鞋等，但不含塑膠袋。</t>
    <phoneticPr fontId="56" type="noConversion"/>
  </si>
  <si>
    <t>(十五)輪胎：指使用於機動車輛及腳踏車之橡膠材質外胎，但不包括實心胎。</t>
    <phoneticPr fontId="56" type="noConversion"/>
  </si>
  <si>
    <t>(十六)玻璃容器：指以玻璃材質製成供裝填用之容器，如玻璃瓶罐等。</t>
    <phoneticPr fontId="56" type="noConversion"/>
  </si>
  <si>
    <t>(十七)其他玻璃製品：指公告應回收廢棄物玻璃容器項目以外之其他玻璃製品，如玻璃杯、玻璃盤、玻璃碗、玻璃燭臺及碎玻璃等，但不含強化玻璃、隔熱玻璃及裝潢修繕產生的大型玻璃。</t>
    <phoneticPr fontId="56" type="noConversion"/>
  </si>
  <si>
    <t>(十八)照明光源：指公告應回收之白熾燈泡(燈帽直徑2.6公分以上)、含汞照明光源及發光二極體(即LED)照明光源。含汞照明光源包括直管日光燈、環管日光燈、安定器內藏式螢光燈泡、緊密型螢光燈管、高強度照明燈管、冷陰極燈、感應式螢光燈及其他含汞燈。發光二極體照明光源包括直管型、環管型、安定器內藏式型及緊密型。</t>
    <phoneticPr fontId="56" type="noConversion"/>
  </si>
  <si>
    <t>(十九)乾電池：指以化學能直接轉換成電能，組裝前單只重量小於一公斤，密閉式之小型電池，包括一次電池及二次電池，如圓筒、方筒、鈕釦型及組裝型之鹼性電池、鋰電池、鎳鎘電池、鎳氫電池及水銀電池等。</t>
    <phoneticPr fontId="56" type="noConversion"/>
  </si>
  <si>
    <t>(二十)鉛蓄電池：包括發動活塞引擎用及其他鉛酸蓄電池，如電瓶。</t>
    <phoneticPr fontId="56" type="noConversion"/>
  </si>
  <si>
    <t>(二十一)家電：指公告應回收之電子電器物品，包括電視機、電冰箱、洗衣機、冷暖氣機、電風扇等，及其他大小型家電，如電熱水瓶、電磁爐、電鍋、飲水機、微波爐、烤箱、咖啡機、吹風機、吸塵器、電暖器、錄放影機等。</t>
    <phoneticPr fontId="56" type="noConversion"/>
  </si>
  <si>
    <t>(二十二)資訊物品：指公告應回收之資訊物品，包括筆記型電腦、平板電腦及用於個人電腦之主機板、硬式磁碟機、電源器、機殼、顯示器、印表機、鍵盤等。</t>
    <phoneticPr fontId="56" type="noConversion"/>
  </si>
  <si>
    <t>(二十三)行動電話(含充電器)：指行動電話及其充電器(包括座充及旅充)。</t>
    <phoneticPr fontId="56" type="noConversion"/>
  </si>
  <si>
    <t>(二十四)農藥容器及特殊環境用藥容器：指以塑膠、玻璃、金屬、紙、鋁箔或其他經行政院環境保護署公告之單一或複合材質製成，用以直接裝填成品農藥或特殊環境用藥之容器。</t>
    <phoneticPr fontId="56" type="noConversion"/>
  </si>
  <si>
    <t>(二十五)食用油：指可供食用之動植物油脂。</t>
    <phoneticPr fontId="56" type="noConversion"/>
  </si>
  <si>
    <t>(二十六)其他：指無法直接歸類之回收項目，如巨大垃圾等，或直轄市、縣（市）主管機關增訂並報請中央主管機關備查之其他一般廢棄物回收項目，如潤滑油、塑膠袋等。</t>
    <phoneticPr fontId="56" type="noConversion"/>
  </si>
  <si>
    <t>(二十七)本表皆以公斤為單位，若無法得其實際重量，請至「生活廢棄物質管理資訊系統」主管機關頁面&gt;點選「常見問題區」中「資源回收項目重量折算標準」可供參考，網址：http://hwms.epa.gov.tw/。</t>
    <phoneticPr fontId="56" type="noConversion"/>
  </si>
  <si>
    <t>＊統計單位：公斤。</t>
    <phoneticPr fontId="56" type="noConversion"/>
  </si>
  <si>
    <t>＊統計分類：縱行科目按回收項目別分，橫列科目按回收單位別分。</t>
    <phoneticPr fontId="44" type="noConversion"/>
  </si>
  <si>
    <t>＊發布週期：月。</t>
    <phoneticPr fontId="56" type="noConversion"/>
  </si>
  <si>
    <t>＊時效：20日。</t>
    <phoneticPr fontId="44" type="noConversion"/>
  </si>
  <si>
    <t>＊預告發布日期（含預告方式及週期）：期間終了後20日內以公務統計報表發布(預定發布時間如遇例假日則順延至次一工作日)。</t>
    <phoneticPr fontId="44" type="noConversion"/>
  </si>
  <si>
    <t>＊同步發送單位（說明資料發布時同步發送之單位或可同步查得該資料之網址）：臺東縣環保局。</t>
    <phoneticPr fontId="44" type="noConversion"/>
  </si>
  <si>
    <t>＊統計指標編製方法與資料來源說明：依據本公所提報之資源回收資料編製。</t>
    <phoneticPr fontId="44" type="noConversion"/>
  </si>
  <si>
    <t>＊統計資料交叉查核及確保資料合理性之機制：無。</t>
    <phoneticPr fontId="44" type="noConversion"/>
  </si>
  <si>
    <t>＊編製單位：臺東縣太麻里鄉公所清潔隊</t>
    <phoneticPr fontId="44" type="noConversion"/>
  </si>
  <si>
    <t xml:space="preserve">＊書面：       （ ）新聞稿   （◎）報表  </t>
    <phoneticPr fontId="56" type="noConversion"/>
  </si>
  <si>
    <t>＊電子媒體：
（◎）線上書刊及資料庫，網址：
太麻里鄉公所全球資訊網（https://www.taimali.gov.tw/home/）「訊息公告\資訊公開\業務統計\113年臺東縣太麻里鄉公所預告統計資料發布時間表」</t>
    <phoneticPr fontId="56" type="noConversion"/>
  </si>
  <si>
    <t>「臺東縣太麻里鄉資源回收成果報告」統計資料背景說明</t>
    <phoneticPr fontId="44" type="noConversion"/>
  </si>
  <si>
    <t>資料項目：一般垃圾及廚餘清理狀況</t>
    <phoneticPr fontId="44" type="noConversion"/>
  </si>
  <si>
    <r>
      <t>＊統計地區範圍及對象：本</t>
    </r>
    <r>
      <rPr>
        <sz val="14"/>
        <color theme="1"/>
        <rFont val="標楷體"/>
        <family val="4"/>
        <charset val="136"/>
      </rPr>
      <t>所</t>
    </r>
    <r>
      <rPr>
        <sz val="14"/>
        <color indexed="8"/>
        <rFont val="標楷體"/>
        <family val="4"/>
        <charset val="136"/>
      </rPr>
      <t>之一般垃圾及廚餘清理狀況均為統計對象。</t>
    </r>
    <phoneticPr fontId="44" type="noConversion"/>
  </si>
  <si>
    <t>(一) 一般垃圾：係指由家戶、公共場所及其他產生源所產生，除資源垃圾、有害垃圾及廚餘以外之一般廢棄物，包括非例行性排出垃圾、無法回收之巨大垃圾，但不包括海灘（漂)垃圾。家戶係指民眾居住處，其垃圾由垃圾車沿街清運收受者；公共場所如社區、公園、街道、河堤、人行道、水溝及髒亂點等，其他產生源如學校、公務機關、風景遊樂區、慈善團體、辦公大樓、夜市、市場、非公告事業之營業場所及事業員工生活產生者等。</t>
    <phoneticPr fontId="44" type="noConversion"/>
  </si>
  <si>
    <t>(二) 非例行性排出垃圾：包括集中燃燒之紙錢、非例行性大型活動垃圾、工程美化垃圾、天然災害垃圾及小型農事垃圾。</t>
    <phoneticPr fontId="44" type="noConversion"/>
  </si>
  <si>
    <t>(三) 廚餘：係指家戶、公共場所、其他產生源所拋棄之生、熟食物及其殘渣，或經主管機關公告之有機性一般廢棄物。</t>
    <phoneticPr fontId="44" type="noConversion"/>
  </si>
  <si>
    <t>(四) 環保單位自行清運：為縣(市)政府環境保護局及各鄉鎮市區公所自行清運之垃圾量。</t>
    <phoneticPr fontId="44" type="noConversion"/>
  </si>
  <si>
    <t>(五) 環保單位委託清運：為縣(市)政府環境保護局及各鄉鎮市區公所委託公民營廢棄物清除機構清運之垃圾量。</t>
    <phoneticPr fontId="44" type="noConversion"/>
  </si>
  <si>
    <t>(六) 公私處所自行或委託清運：為公私處所自行或委託公民營廢棄物清除機構清運至處理場(廠)之垃圾量，公私處所指社區、學校、機關團體、一般住宅大樓、辦公大樓及其他非公告事業之營業場所等。</t>
    <phoneticPr fontId="44" type="noConversion"/>
  </si>
  <si>
    <t>(七) 焚化:利用焚化爐高溫燃燒，將垃圾轉變為安定之氣體或物質。</t>
    <phoneticPr fontId="44" type="noConversion"/>
  </si>
  <si>
    <t>(八) 衛生掩埋：將垃圾掩埋於衛生掩埋場，該掩埋場須以不透水材質或低滲水性土壤所構築，並設有滲出水、廢氣收集處理設施及地下水監測裝置等，以符合衛生掩埋相關規定。</t>
    <phoneticPr fontId="44" type="noConversion"/>
  </si>
  <si>
    <t>(九) 回收再利用：係指將廚餘資源化變為產品或再生物料之後續使用行為。凡經由清潔隊或公民營機構收集之廚餘，以下列方法處理再利用者均應計入，包括：</t>
    <phoneticPr fontId="44" type="noConversion"/>
  </si>
  <si>
    <t>1.堆肥：將廚餘回收後，經生物醱酵作用，轉化成安定之腐植質或土壤改良劑。</t>
    <phoneticPr fontId="44" type="noConversion"/>
  </si>
  <si>
    <t>2.養豬：將廚餘回收後，送至養豬場或標售，經高溫蒸煮後作為養豬飼料。</t>
    <phoneticPr fontId="44" type="noConversion"/>
  </si>
  <si>
    <t>3.其他廚餘再利用：製成家禽飼料、厭氧發酵及黑水虻幼蟲食用等。</t>
    <phoneticPr fontId="44" type="noConversion"/>
  </si>
  <si>
    <r>
      <t>(十) 「其他」處理：係指非採焚化、衛生掩埋或回收再利用等處理方式，而變更其物理、化學、生物特性或成分，達成分離、中和、減量、減積、去毒、無害化或安定之目的，例如篩分打包、水泥窯偕同處理、製成固體再生燃料（</t>
    </r>
    <r>
      <rPr>
        <sz val="14"/>
        <rFont val="Times New Roman"/>
        <family val="1"/>
      </rPr>
      <t>Solid Recovered Fuel</t>
    </r>
    <r>
      <rPr>
        <sz val="14"/>
        <rFont val="標楷體"/>
        <family val="4"/>
        <charset val="136"/>
      </rPr>
      <t>，</t>
    </r>
    <r>
      <rPr>
        <sz val="14"/>
        <rFont val="Times New Roman"/>
        <family val="1"/>
      </rPr>
      <t>SRF</t>
    </r>
    <r>
      <rPr>
        <sz val="14"/>
        <rFont val="標楷體"/>
        <family val="4"/>
        <charset val="136"/>
      </rPr>
      <t>）等。</t>
    </r>
    <phoneticPr fontId="44" type="noConversion"/>
  </si>
  <si>
    <t>(十一) 本月新增暫存量：係指本月新增暫時堆置或貯存之一般垃圾量。</t>
    <phoneticPr fontId="44" type="noConversion"/>
  </si>
  <si>
    <t>＊統計單位：公噸。</t>
    <phoneticPr fontId="56" type="noConversion"/>
  </si>
  <si>
    <t>＊統計分類：
(一)縱項目：按一般垃圾及廚餘分。
(二)橫項目：按產生量、處理量及本月新增暫存量分，其中產生量按清運單位別分，處理量按處理方式別分。</t>
    <phoneticPr fontId="44" type="noConversion"/>
  </si>
  <si>
    <t>五、資料品質</t>
    <phoneticPr fontId="56" type="noConversion"/>
  </si>
  <si>
    <t>＊統計指標編製方法與資料來源說明：依據本所提報之一般垃圾及廚餘清理資料彙編。</t>
    <phoneticPr fontId="44" type="noConversion"/>
  </si>
  <si>
    <t>「臺東縣太麻里鄉一般垃圾及廚餘清理狀況」統計資料背景說明</t>
    <phoneticPr fontId="44" type="noConversion"/>
  </si>
  <si>
    <t>資料種類：運輸統計</t>
    <phoneticPr fontId="56" type="noConversion"/>
  </si>
  <si>
    <t>資料項目：停車位概況-路邊停車位</t>
    <phoneticPr fontId="44" type="noConversion"/>
  </si>
  <si>
    <t>三、資料範圍、週期及時效</t>
    <phoneticPr fontId="56" type="noConversion"/>
  </si>
  <si>
    <t>＊統計地區範圍及對象：包括本所轄區內路邊停車位，以供民眾停放車輛之場所為統計對象，但不包括所轄之建築物附設停車位(由縣市另報送營建署彙送)及風景遊樂區停車位（由縣市另報送觀光局彙送）。</t>
    <phoneticPr fontId="44" type="noConversion"/>
  </si>
  <si>
    <t>＊統計標準時間：以每季底之事實為準。</t>
    <phoneticPr fontId="44" type="noConversion"/>
  </si>
  <si>
    <t>(一) 路邊停車位：指以道路部分路面劃設，供公眾停放車輛之車位，但不包括其範圍內之風景遊樂區停車位。</t>
    <phoneticPr fontId="58" type="noConversion"/>
  </si>
  <si>
    <t>(二) 都市計畫區內：依都市計畫法規定之都市計畫範圍內(不包括其範圍內之風景遊樂區)。</t>
    <phoneticPr fontId="58" type="noConversion"/>
  </si>
  <si>
    <t>(三) 都市計畫區外：依都市計畫法規定之都市計畫範圍外(不包括其範圍內之風景遊樂區)。</t>
    <phoneticPr fontId="58" type="noConversion"/>
  </si>
  <si>
    <t>(四) 收費：指依收費方式含計時收費及計次收費在內。</t>
    <phoneticPr fontId="58" type="noConversion"/>
  </si>
  <si>
    <t>(五) 不收費：指停車格位免費供民眾停放。</t>
    <phoneticPr fontId="58" type="noConversion"/>
  </si>
  <si>
    <t>＊統計單位：格。</t>
    <phoneticPr fontId="56" type="noConversion"/>
  </si>
  <si>
    <t>＊統計分類：路邊停車位依計費方式分為收費、不收費，收費再分計時及計次。</t>
    <phoneticPr fontId="44" type="noConversion"/>
  </si>
  <si>
    <t>＊發布週期：季。</t>
    <phoneticPr fontId="56" type="noConversion"/>
  </si>
  <si>
    <t>＊預告發布日期（含預告方式及週期）：每季終了後25日內以公務統計報表發布(預定發布時間如遇例假日則順延至次一工作日)。</t>
    <phoneticPr fontId="44" type="noConversion"/>
  </si>
  <si>
    <t>＊同步發送單位（說明資料發布時同步發送之單位或可同步查得該資料之網址）：臺東縣政府建設處。</t>
    <phoneticPr fontId="44" type="noConversion"/>
  </si>
  <si>
    <t>＊統計指標編製方法與資料來源說明：由縣(市)辦理路邊停車位統計之單位，依據原始資料分別統計彙編。</t>
    <phoneticPr fontId="44" type="noConversion"/>
  </si>
  <si>
    <t>「臺東縣太麻里鄉停車位概況-路邊停車位」統計資料背景說明</t>
    <phoneticPr fontId="44" type="noConversion"/>
  </si>
  <si>
    <t>＊編製單位：臺東縣太麻里鄉公所建設課</t>
    <phoneticPr fontId="44" type="noConversion"/>
  </si>
  <si>
    <t xml:space="preserve">＊書面：       （ ）新聞稿   （◎）報表  </t>
  </si>
  <si>
    <t>運輸統計</t>
    <phoneticPr fontId="44" type="noConversion"/>
  </si>
  <si>
    <t>資料項目：停車位概況-區內路外身心障礙者專用停車位</t>
    <phoneticPr fontId="44" type="noConversion"/>
  </si>
  <si>
    <t>＊統計地區範圍及對象：包括本所轄區內之計畫區內路外身心障礙專用停車位，含平面或立體式(包括匝道式、機械式或塔台式)等設置，以供領有身心障礙證明之民眾停放車輛之場所為統計對象，但不包括所轄之建築物附設停車位(由縣市另報送營建署彙送)及風景遊樂區停車位（由縣市另報送觀光局彙送）。</t>
    <phoneticPr fontId="44" type="noConversion"/>
  </si>
  <si>
    <t>(一)都市計畫區內：依都市計畫法規定之都市計畫範圍內(不包括其範圍內之風景遊樂區)。</t>
    <phoneticPr fontId="44" type="noConversion"/>
  </si>
  <si>
    <t>(二)路外停車位：指道路之路面外，以平面或立體式(包括匝道式、機械式或塔台式)等所設，停放車輛之車位，</t>
    <phoneticPr fontId="44" type="noConversion"/>
  </si>
  <si>
    <t>但不包含其範圍內之風景遊樂區停車位。</t>
    <phoneticPr fontId="44" type="noConversion"/>
  </si>
  <si>
    <t>(三)公有：指停車場之經營管理權屬於政府。</t>
    <phoneticPr fontId="44" type="noConversion"/>
  </si>
  <si>
    <t>(四)私有：指停車場之所有權屬於民間。</t>
    <phoneticPr fontId="44" type="noConversion"/>
  </si>
  <si>
    <t>(五)收費：指依收費方式含計時收費及計次收費在內。</t>
    <phoneticPr fontId="44" type="noConversion"/>
  </si>
  <si>
    <t>(六)不收費：指停車格位免費供民眾停放。</t>
    <phoneticPr fontId="44" type="noConversion"/>
  </si>
  <si>
    <t>＊統計分類：路外停車位依設置方式分公有及私有，再分收費、不收費。</t>
    <phoneticPr fontId="44" type="noConversion"/>
  </si>
  <si>
    <t>＊時效：30日。</t>
    <phoneticPr fontId="44" type="noConversion"/>
  </si>
  <si>
    <t>＊預告發布日期（含預告方式及週期）：每季終了後30日內以公務統計報表發布(預定發布時間如遇例假日則順延至次一工作日)。</t>
    <phoneticPr fontId="44" type="noConversion"/>
  </si>
  <si>
    <t>＊統計指標編製方法與資料來源說明：由本所辦理都市計畫區內路外停車位統計之單位，依據原始資料分別統計彙編。</t>
    <phoneticPr fontId="44" type="noConversion"/>
  </si>
  <si>
    <t>「臺東縣太麻里鄉停車位概況-區內路外身心障礙者專用停車位」統計資料背景說明</t>
    <phoneticPr fontId="44" type="noConversion"/>
  </si>
  <si>
    <t>資料項目：停車位概況-路邊身心障礙者專用停車位</t>
    <phoneticPr fontId="44" type="noConversion"/>
  </si>
  <si>
    <t>＊統計地區範圍及對象：包括本所轄區內之路邊身心障礙專用停車位，以供領有身心障礙證明之民眾停放車輛之場所為統計對象，但不包括所轄之建築物附設停車位(由縣市另報送營建署彙送)及風景遊樂區停車位（由縣市另報送觀光局彙送）。</t>
    <phoneticPr fontId="44" type="noConversion"/>
  </si>
  <si>
    <r>
      <t>(一)</t>
    </r>
    <r>
      <rPr>
        <sz val="7"/>
        <color theme="1"/>
        <rFont val="Times New Roman"/>
        <family val="1"/>
      </rPr>
      <t xml:space="preserve">  </t>
    </r>
    <r>
      <rPr>
        <sz val="14"/>
        <color theme="1"/>
        <rFont val="標楷體"/>
        <family val="4"/>
        <charset val="136"/>
      </rPr>
      <t>路邊停車位：指以道路部分路面劃設，供公眾停放車輛之車位，但不包括其範圍內之風景遊樂區停車位。</t>
    </r>
  </si>
  <si>
    <r>
      <t>(二)</t>
    </r>
    <r>
      <rPr>
        <sz val="7"/>
        <color theme="1"/>
        <rFont val="Times New Roman"/>
        <family val="1"/>
      </rPr>
      <t xml:space="preserve">  </t>
    </r>
    <r>
      <rPr>
        <sz val="14"/>
        <color theme="1"/>
        <rFont val="標楷體"/>
        <family val="4"/>
        <charset val="136"/>
      </rPr>
      <t>都市計畫區內：依都市計畫法規定之都市計畫範圍內(不包括其範圍內之風景遊樂區)。</t>
    </r>
  </si>
  <si>
    <r>
      <t>(三)</t>
    </r>
    <r>
      <rPr>
        <sz val="7"/>
        <color theme="1"/>
        <rFont val="Times New Roman"/>
        <family val="1"/>
      </rPr>
      <t xml:space="preserve">  </t>
    </r>
    <r>
      <rPr>
        <sz val="14"/>
        <color theme="1"/>
        <rFont val="標楷體"/>
        <family val="4"/>
        <charset val="136"/>
      </rPr>
      <t>都市計畫區外：依都市計畫法規定之都市計畫範圍外(不包括其範圍內之風景遊樂區)。</t>
    </r>
  </si>
  <si>
    <r>
      <t>(四)</t>
    </r>
    <r>
      <rPr>
        <sz val="7"/>
        <color theme="1"/>
        <rFont val="Times New Roman"/>
        <family val="1"/>
      </rPr>
      <t xml:space="preserve">  </t>
    </r>
    <r>
      <rPr>
        <sz val="14"/>
        <color theme="1"/>
        <rFont val="標楷體"/>
        <family val="4"/>
        <charset val="136"/>
      </rPr>
      <t>收費：指依收費方式含計時收費及計次收費在內。</t>
    </r>
  </si>
  <si>
    <r>
      <t>(五)</t>
    </r>
    <r>
      <rPr>
        <sz val="7"/>
        <color theme="1"/>
        <rFont val="Times New Roman"/>
        <family val="1"/>
      </rPr>
      <t xml:space="preserve">  </t>
    </r>
    <r>
      <rPr>
        <sz val="14"/>
        <color theme="1"/>
        <rFont val="標楷體"/>
        <family val="4"/>
        <charset val="136"/>
      </rPr>
      <t>不收費：指停車格位免費供民眾停放。</t>
    </r>
  </si>
  <si>
    <t>＊統計分類：路邊停車位依都市計畫法劃分計畫區內及計畫區外，再依計費方式分為收費及不收費。</t>
    <phoneticPr fontId="44" type="noConversion"/>
  </si>
  <si>
    <t>＊統計指標編製方法與資料來源說明：由本所辦理路邊停車位統計之單位，依據原始資料分別統計彙編。</t>
    <phoneticPr fontId="44" type="noConversion"/>
  </si>
  <si>
    <t>「臺東縣太麻里鄉停車位概況-路邊身心障礙者專用停車位」統計資料背景說明</t>
    <phoneticPr fontId="44" type="noConversion"/>
  </si>
  <si>
    <t>資料項目：停車位概況-區外路外身心障礙者專用停車位</t>
    <phoneticPr fontId="44" type="noConversion"/>
  </si>
  <si>
    <t>＊統計地區範圍及對象：包括本所轄區內之計畫區外路外身心障礙專用停車位，含平面或立體式(包括匝道式、機械式或塔台式)等設置，以供領有身心障礙證明之民眾停放車輛之場所為統計對象，但不包括所轄之建築物附設停車位(由縣政府另報送營建署彙送)及風景遊樂區停車位（由縣政府另報送觀光局彙送）。</t>
    <phoneticPr fontId="44" type="noConversion"/>
  </si>
  <si>
    <r>
      <t>(一)</t>
    </r>
    <r>
      <rPr>
        <sz val="14"/>
        <color theme="1"/>
        <rFont val="Times New Roman"/>
        <family val="1"/>
      </rPr>
      <t xml:space="preserve">    </t>
    </r>
    <r>
      <rPr>
        <sz val="14"/>
        <color theme="1"/>
        <rFont val="標楷體"/>
        <family val="4"/>
        <charset val="136"/>
      </rPr>
      <t>都市計畫區內：依都市計畫法規定之都市計畫範圍內(不包括其範圍內之風景遊樂區)。</t>
    </r>
    <phoneticPr fontId="56" type="noConversion"/>
  </si>
  <si>
    <r>
      <t>(二)</t>
    </r>
    <r>
      <rPr>
        <sz val="14"/>
        <color theme="1"/>
        <rFont val="Times New Roman"/>
        <family val="1"/>
      </rPr>
      <t xml:space="preserve">    </t>
    </r>
    <r>
      <rPr>
        <sz val="14"/>
        <color theme="1"/>
        <rFont val="標楷體"/>
        <family val="4"/>
        <charset val="136"/>
      </rPr>
      <t>路外停車位：指道路之路面外，以平面或立體式(包括匝道式、機械式或塔台式)等所設，停放車輛之車位，但不包含其範圍內之風景遊樂區停車位。</t>
    </r>
  </si>
  <si>
    <r>
      <t>(三)</t>
    </r>
    <r>
      <rPr>
        <sz val="14"/>
        <color theme="1"/>
        <rFont val="Times New Roman"/>
        <family val="1"/>
      </rPr>
      <t xml:space="preserve">    </t>
    </r>
    <r>
      <rPr>
        <sz val="14"/>
        <color theme="1"/>
        <rFont val="標楷體"/>
        <family val="4"/>
        <charset val="136"/>
      </rPr>
      <t>公有：指停車場之經營管理權屬於政府。</t>
    </r>
  </si>
  <si>
    <r>
      <t>(四)</t>
    </r>
    <r>
      <rPr>
        <sz val="14"/>
        <color theme="1"/>
        <rFont val="Times New Roman"/>
        <family val="1"/>
      </rPr>
      <t xml:space="preserve">    </t>
    </r>
    <r>
      <rPr>
        <sz val="14"/>
        <color theme="1"/>
        <rFont val="標楷體"/>
        <family val="4"/>
        <charset val="136"/>
      </rPr>
      <t>私有：指停車場之所有權屬於民間。</t>
    </r>
  </si>
  <si>
    <r>
      <t>(五)</t>
    </r>
    <r>
      <rPr>
        <sz val="14"/>
        <color theme="1"/>
        <rFont val="Times New Roman"/>
        <family val="1"/>
      </rPr>
      <t xml:space="preserve">    </t>
    </r>
    <r>
      <rPr>
        <sz val="14"/>
        <color theme="1"/>
        <rFont val="標楷體"/>
        <family val="4"/>
        <charset val="136"/>
      </rPr>
      <t>收費：指依收費方式含計時收費及計次收費在內。</t>
    </r>
  </si>
  <si>
    <r>
      <t>(六)</t>
    </r>
    <r>
      <rPr>
        <sz val="14"/>
        <color theme="1"/>
        <rFont val="Times New Roman"/>
        <family val="1"/>
      </rPr>
      <t xml:space="preserve">    </t>
    </r>
    <r>
      <rPr>
        <sz val="14"/>
        <color theme="1"/>
        <rFont val="標楷體"/>
        <family val="4"/>
        <charset val="136"/>
      </rPr>
      <t>不收費：指停車格位免費供民眾停放。</t>
    </r>
  </si>
  <si>
    <t>＊預告發布日期（含預告方式及週期）：每季終了後三十日內以公務統計報表發布(預定發布時間如遇例假日則順延至次一工作日)。</t>
    <phoneticPr fontId="44" type="noConversion"/>
  </si>
  <si>
    <t>＊統計指標編製方法與資料來源說明：由本所辦理都市計畫區外路外停車位統計之單位，依據原始資料分別統計彙編。</t>
    <phoneticPr fontId="44" type="noConversion"/>
  </si>
  <si>
    <t>「臺東縣太麻里鄉停車位概況-區外路外身心障礙者專用停車位」統計資料背景說明</t>
    <phoneticPr fontId="44" type="noConversion"/>
  </si>
  <si>
    <t>資料項目：停車位概況-區內路外電動車專用停車位</t>
    <phoneticPr fontId="44" type="noConversion"/>
  </si>
  <si>
    <t>＊統計地區範圍及對象：包括本所轄區內計畫區內路外電動車專用停車位，含平面或立體式(包括匝道式、機械式或塔台式)等設置，以供電動車輛停放之場所為統計對象。</t>
    <phoneticPr fontId="44" type="noConversion"/>
  </si>
  <si>
    <r>
      <t>(</t>
    </r>
    <r>
      <rPr>
        <sz val="14"/>
        <color theme="1"/>
        <rFont val="標楷體"/>
        <family val="4"/>
        <charset val="136"/>
      </rPr>
      <t>一</t>
    </r>
    <r>
      <rPr>
        <sz val="14"/>
        <color theme="1"/>
        <rFont val="Times New Roman"/>
        <family val="1"/>
      </rPr>
      <t xml:space="preserve">) </t>
    </r>
    <r>
      <rPr>
        <sz val="14"/>
        <color theme="1"/>
        <rFont val="標楷體"/>
        <family val="4"/>
        <charset val="136"/>
      </rPr>
      <t>都市計畫區內：依都市計畫法規定之都市計畫範圍內</t>
    </r>
    <r>
      <rPr>
        <sz val="14"/>
        <color theme="1"/>
        <rFont val="Times New Roman"/>
        <family val="1"/>
      </rPr>
      <t>(</t>
    </r>
    <r>
      <rPr>
        <sz val="14"/>
        <color theme="1"/>
        <rFont val="標楷體"/>
        <family val="4"/>
        <charset val="136"/>
      </rPr>
      <t>不包括其範圍內之風景遊樂區</t>
    </r>
    <r>
      <rPr>
        <sz val="14"/>
        <color theme="1"/>
        <rFont val="Times New Roman"/>
        <family val="1"/>
      </rPr>
      <t>)</t>
    </r>
    <r>
      <rPr>
        <sz val="14"/>
        <color theme="1"/>
        <rFont val="標楷體"/>
        <family val="4"/>
        <charset val="136"/>
      </rPr>
      <t>。</t>
    </r>
  </si>
  <si>
    <r>
      <t>(</t>
    </r>
    <r>
      <rPr>
        <sz val="14"/>
        <color theme="1"/>
        <rFont val="標楷體"/>
        <family val="4"/>
        <charset val="136"/>
      </rPr>
      <t>二</t>
    </r>
    <r>
      <rPr>
        <sz val="14"/>
        <color theme="1"/>
        <rFont val="Times New Roman"/>
        <family val="1"/>
      </rPr>
      <t xml:space="preserve">) </t>
    </r>
    <r>
      <rPr>
        <sz val="14"/>
        <color theme="1"/>
        <rFont val="標楷體"/>
        <family val="4"/>
        <charset val="136"/>
      </rPr>
      <t>路外停車位：指道路之路面外，以平面或立體式</t>
    </r>
    <r>
      <rPr>
        <sz val="14"/>
        <color theme="1"/>
        <rFont val="Times New Roman"/>
        <family val="1"/>
      </rPr>
      <t>(</t>
    </r>
    <r>
      <rPr>
        <sz val="14"/>
        <color theme="1"/>
        <rFont val="標楷體"/>
        <family val="4"/>
        <charset val="136"/>
      </rPr>
      <t>包括匝道式、機械式或塔台式</t>
    </r>
    <r>
      <rPr>
        <sz val="14"/>
        <color theme="1"/>
        <rFont val="Times New Roman"/>
        <family val="1"/>
      </rPr>
      <t>)</t>
    </r>
    <r>
      <rPr>
        <sz val="14"/>
        <color theme="1"/>
        <rFont val="標楷體"/>
        <family val="4"/>
        <charset val="136"/>
      </rPr>
      <t>等所設，停放車輛之車位，但不包含其範圍內之風景遊樂區停車位。</t>
    </r>
  </si>
  <si>
    <r>
      <t>(</t>
    </r>
    <r>
      <rPr>
        <sz val="14"/>
        <color theme="1"/>
        <rFont val="標楷體"/>
        <family val="4"/>
        <charset val="136"/>
      </rPr>
      <t>三</t>
    </r>
    <r>
      <rPr>
        <sz val="14"/>
        <color theme="1"/>
        <rFont val="Times New Roman"/>
        <family val="1"/>
      </rPr>
      <t xml:space="preserve">) </t>
    </r>
    <r>
      <rPr>
        <sz val="14"/>
        <color theme="1"/>
        <rFont val="標楷體"/>
        <family val="4"/>
        <charset val="136"/>
      </rPr>
      <t>公有：指停車場之經營管理權屬於政府。</t>
    </r>
  </si>
  <si>
    <r>
      <t>(</t>
    </r>
    <r>
      <rPr>
        <sz val="14"/>
        <color theme="1"/>
        <rFont val="標楷體"/>
        <family val="4"/>
        <charset val="136"/>
      </rPr>
      <t>四</t>
    </r>
    <r>
      <rPr>
        <sz val="14"/>
        <color theme="1"/>
        <rFont val="Times New Roman"/>
        <family val="1"/>
      </rPr>
      <t xml:space="preserve">) </t>
    </r>
    <r>
      <rPr>
        <sz val="14"/>
        <color theme="1"/>
        <rFont val="標楷體"/>
        <family val="4"/>
        <charset val="136"/>
      </rPr>
      <t>私有：指停車場之所有權屬於民間。</t>
    </r>
  </si>
  <si>
    <r>
      <t>(</t>
    </r>
    <r>
      <rPr>
        <sz val="14"/>
        <color theme="1"/>
        <rFont val="標楷體"/>
        <family val="4"/>
        <charset val="136"/>
      </rPr>
      <t>五</t>
    </r>
    <r>
      <rPr>
        <sz val="14"/>
        <color theme="1"/>
        <rFont val="Times New Roman"/>
        <family val="1"/>
      </rPr>
      <t xml:space="preserve">) </t>
    </r>
    <r>
      <rPr>
        <sz val="14"/>
        <color theme="1"/>
        <rFont val="標楷體"/>
        <family val="4"/>
        <charset val="136"/>
      </rPr>
      <t>收費：指依收費方式含計時收費及計次收費在內。</t>
    </r>
  </si>
  <si>
    <r>
      <t>(</t>
    </r>
    <r>
      <rPr>
        <sz val="14"/>
        <color theme="1"/>
        <rFont val="標楷體"/>
        <family val="4"/>
        <charset val="136"/>
      </rPr>
      <t>六</t>
    </r>
    <r>
      <rPr>
        <sz val="14"/>
        <color theme="1"/>
        <rFont val="Times New Roman"/>
        <family val="1"/>
      </rPr>
      <t xml:space="preserve">) </t>
    </r>
    <r>
      <rPr>
        <sz val="14"/>
        <color theme="1"/>
        <rFont val="標楷體"/>
        <family val="4"/>
        <charset val="136"/>
      </rPr>
      <t>不收費：指停車格位免費供民眾停放。</t>
    </r>
  </si>
  <si>
    <r>
      <t>＊時效：</t>
    </r>
    <r>
      <rPr>
        <sz val="14"/>
        <color theme="1"/>
        <rFont val="標楷體"/>
        <family val="4"/>
        <charset val="136"/>
      </rPr>
      <t>15日</t>
    </r>
    <r>
      <rPr>
        <sz val="14"/>
        <color indexed="8"/>
        <rFont val="標楷體"/>
        <family val="4"/>
        <charset val="136"/>
      </rPr>
      <t>。</t>
    </r>
    <phoneticPr fontId="44" type="noConversion"/>
  </si>
  <si>
    <t>＊預告發布日期（含預告方式及週期）：每季終了後十五日內以公務統計報表發布(預定發布時間如遇例假日則順延至次一工作日)。</t>
    <phoneticPr fontId="44" type="noConversion"/>
  </si>
  <si>
    <t>＊統計指標編製方法與資料來源說明：由本公所辦理都市計畫區內路外停車位統計之單位，依據原始資料分別統計彙編。</t>
    <phoneticPr fontId="44" type="noConversion"/>
  </si>
  <si>
    <t>「臺東縣太麻里鄉停車位概況-區內路外電動車專用停車位」統計資料背景說明</t>
    <phoneticPr fontId="44" type="noConversion"/>
  </si>
  <si>
    <t>資料項目：停車位概況-區外路外電動車專用停車位</t>
    <phoneticPr fontId="44" type="noConversion"/>
  </si>
  <si>
    <t>＊統計地區範圍及對象：包括本所轄區內計畫區外路外電動車專用停車位，含平面或立體式(包括匝道式、機械式或塔台式)等設置，以供電動車輛停放之場所為統計對象。</t>
    <phoneticPr fontId="44" type="noConversion"/>
  </si>
  <si>
    <r>
      <t>(一)</t>
    </r>
    <r>
      <rPr>
        <sz val="7"/>
        <color theme="1"/>
        <rFont val="Times New Roman"/>
        <family val="1"/>
      </rPr>
      <t xml:space="preserve">  </t>
    </r>
    <r>
      <rPr>
        <sz val="14"/>
        <color theme="1"/>
        <rFont val="標楷體"/>
        <family val="4"/>
        <charset val="136"/>
      </rPr>
      <t>都市計畫區外：依都市計畫法規定之都市計畫範圍外(不包括其範圍內之風景遊樂區)。</t>
    </r>
  </si>
  <si>
    <r>
      <t>(二)</t>
    </r>
    <r>
      <rPr>
        <sz val="7"/>
        <color theme="1"/>
        <rFont val="Times New Roman"/>
        <family val="1"/>
      </rPr>
      <t xml:space="preserve">  </t>
    </r>
    <r>
      <rPr>
        <sz val="14"/>
        <color theme="1"/>
        <rFont val="標楷體"/>
        <family val="4"/>
        <charset val="136"/>
      </rPr>
      <t>路外停車位：指道路之路面外，以平面或立體式(包括匝道式、機械式或塔台式)等所設，停放車輛之車位，但不包含其範圍內之風景遊樂區停車位。</t>
    </r>
  </si>
  <si>
    <r>
      <t>(三)</t>
    </r>
    <r>
      <rPr>
        <sz val="7"/>
        <color theme="1"/>
        <rFont val="Times New Roman"/>
        <family val="1"/>
      </rPr>
      <t xml:space="preserve">  </t>
    </r>
    <r>
      <rPr>
        <sz val="14"/>
        <color theme="1"/>
        <rFont val="標楷體"/>
        <family val="4"/>
        <charset val="136"/>
      </rPr>
      <t>公有：指停車場之經營管理權屬於政府。</t>
    </r>
  </si>
  <si>
    <r>
      <t>(四)</t>
    </r>
    <r>
      <rPr>
        <sz val="7"/>
        <color theme="1"/>
        <rFont val="Times New Roman"/>
        <family val="1"/>
      </rPr>
      <t xml:space="preserve">  </t>
    </r>
    <r>
      <rPr>
        <sz val="14"/>
        <color theme="1"/>
        <rFont val="標楷體"/>
        <family val="4"/>
        <charset val="136"/>
      </rPr>
      <t>私有：指停車場之所有權屬於民間。</t>
    </r>
  </si>
  <si>
    <r>
      <t>(五)</t>
    </r>
    <r>
      <rPr>
        <sz val="7"/>
        <color theme="1"/>
        <rFont val="Times New Roman"/>
        <family val="1"/>
      </rPr>
      <t xml:space="preserve">  </t>
    </r>
    <r>
      <rPr>
        <sz val="14"/>
        <color theme="1"/>
        <rFont val="標楷體"/>
        <family val="4"/>
        <charset val="136"/>
      </rPr>
      <t>收費：指依收費方式含計時收費及計次收費在內。</t>
    </r>
  </si>
  <si>
    <r>
      <t>(六)</t>
    </r>
    <r>
      <rPr>
        <sz val="7"/>
        <color theme="1"/>
        <rFont val="Times New Roman"/>
        <family val="1"/>
      </rPr>
      <t xml:space="preserve">  </t>
    </r>
    <r>
      <rPr>
        <sz val="14"/>
        <color theme="1"/>
        <rFont val="標楷體"/>
        <family val="4"/>
        <charset val="136"/>
      </rPr>
      <t>不收費：指停車格位免費供民眾停放。</t>
    </r>
  </si>
  <si>
    <t>＊時效：15日。</t>
    <phoneticPr fontId="44" type="noConversion"/>
  </si>
  <si>
    <t>「臺東縣太麻里鄉停車位概況-區外路外電動車專用停車位」統計資料背景說明</t>
    <phoneticPr fontId="44" type="noConversion"/>
  </si>
  <si>
    <t>資料項目：停車位概況-路邊電動車專用停車位</t>
    <phoneticPr fontId="44" type="noConversion"/>
  </si>
  <si>
    <t>＊統計地區範圍及對象：包括本所轄區內之路邊電動車專用停車位，以供電動車輛停放之場所為統計對象。</t>
    <phoneticPr fontId="44" type="noConversion"/>
  </si>
  <si>
    <r>
      <t>(二)</t>
    </r>
    <r>
      <rPr>
        <sz val="7"/>
        <color theme="1"/>
        <rFont val="Times New Roman"/>
        <family val="1"/>
      </rPr>
      <t xml:space="preserve">  </t>
    </r>
    <r>
      <rPr>
        <sz val="14"/>
        <color theme="1"/>
        <rFont val="標楷體"/>
        <family val="4"/>
        <charset val="136"/>
      </rPr>
      <t>公有：指停車場之經營管理權屬於政府。</t>
    </r>
  </si>
  <si>
    <r>
      <t>(三)</t>
    </r>
    <r>
      <rPr>
        <sz val="7"/>
        <color theme="1"/>
        <rFont val="Times New Roman"/>
        <family val="1"/>
      </rPr>
      <t xml:space="preserve">  </t>
    </r>
    <r>
      <rPr>
        <sz val="14"/>
        <color theme="1"/>
        <rFont val="標楷體"/>
        <family val="4"/>
        <charset val="136"/>
      </rPr>
      <t>私有：指停車場之所有權屬於民間。</t>
    </r>
  </si>
  <si>
    <t>＊預告發布日期（含預告方式及週期）：每季終了後二十五日內以公務統計報表發布(預定發布時間如遇例假日則順延至次一工作日)。</t>
    <phoneticPr fontId="44" type="noConversion"/>
  </si>
  <si>
    <t>「臺東縣太麻里鄉停車位概況-路邊電動車專用停車位」統計資料背景說明</t>
    <phoneticPr fontId="44" type="noConversion"/>
  </si>
  <si>
    <t>臺東縣太麻里鄉公所 季報(停車位概況-都市計畫區內路外)</t>
    <phoneticPr fontId="44" type="noConversion"/>
  </si>
  <si>
    <t>臺東縣太麻里鄉公所 季報(停車位概況-都市計畫區外路外)</t>
    <phoneticPr fontId="44" type="noConversion"/>
  </si>
  <si>
    <t>資料項目：停車位概況－都市計畫區內路外</t>
    <phoneticPr fontId="44" type="noConversion"/>
  </si>
  <si>
    <t>＊統計地區範圍及對象：包括本所轄區內計畫區內路外停車位，以平面或立體式(包括匝道式、機械式或塔台式)等設置，以供民眾停放車輛之場所為統計對象，但不包括所轄之建築物附設停車位(由縣市另報送營建署彙送)及風景遊樂區停車位（由縣市另報送觀光局彙送）。</t>
    <phoneticPr fontId="44" type="noConversion"/>
  </si>
  <si>
    <r>
      <t>(三)公有：指停車場之經營管理權屬於政府。</t>
    </r>
    <r>
      <rPr>
        <sz val="14"/>
        <rFont val="Times New Roman"/>
        <family val="1"/>
      </rPr>
      <t/>
    </r>
    <phoneticPr fontId="44" type="noConversion"/>
  </si>
  <si>
    <t>(七)平面：指停車場僅在地面上設置者。</t>
    <phoneticPr fontId="44" type="noConversion"/>
  </si>
  <si>
    <t>(八)立體：指停車場設置樓層二層以上(含二層)者。</t>
    <phoneticPr fontId="44" type="noConversion"/>
  </si>
  <si>
    <t>＊統計分類：路外停車位依設置方式分公有及私有，再分收費、不收費，並細分平面及立體(包括匝道式、機械式或塔台式)。</t>
    <phoneticPr fontId="44" type="noConversion"/>
  </si>
  <si>
    <t>七、其他事項：無。</t>
    <phoneticPr fontId="56" type="noConversion"/>
  </si>
  <si>
    <t>「臺東縣太麻里鄉停車位概況－都市計畫區內路外」統計資料背景說明</t>
    <phoneticPr fontId="44" type="noConversion"/>
  </si>
  <si>
    <t>資料項目：停車位概況－都市計畫區外路外</t>
    <phoneticPr fontId="44" type="noConversion"/>
  </si>
  <si>
    <t>＊統計地區範圍及對象：包括本所轄區內計畫區外路外停車位，以平面或立體式(包括匝道式、機械式或塔台式)等設置，以供民眾停放車輛之場所為統計對象，但不包括所轄之建築物附設停車位(由縣政府另報送營建署彙送) 及風景遊樂區停車位（由縣政府另報送觀光局彙送）。</t>
    <phoneticPr fontId="44" type="noConversion"/>
  </si>
  <si>
    <t>(一) 都市計畫區外：依都市計畫法規定之都市計畫範圍外(不包括其範圍內之風景遊樂區)。</t>
  </si>
  <si>
    <t>(二)路外停車位：指道路之路面外，以平面或立體式(包括匝道式、機械式或塔台式)等所設，停放車輛之車位，但不包含其範圍內之風景遊樂區停車位。</t>
    <phoneticPr fontId="56" type="noConversion"/>
  </si>
  <si>
    <t>(三)公有：指停車場之經營管理權屬於政府。</t>
    <phoneticPr fontId="56" type="noConversion"/>
  </si>
  <si>
    <t>(四)私有：指停車場之所有權屬於民間。</t>
    <phoneticPr fontId="56" type="noConversion"/>
  </si>
  <si>
    <t>(五)收費：指依收費方式含計時收費及計次收費在內。</t>
    <phoneticPr fontId="56" type="noConversion"/>
  </si>
  <si>
    <t>(六)不收費：指停車格位免費供民眾停放。</t>
    <phoneticPr fontId="56" type="noConversion"/>
  </si>
  <si>
    <t>(七)平面：指停車場僅在地面上設置者。</t>
    <phoneticPr fontId="56" type="noConversion"/>
  </si>
  <si>
    <t>(八)立體：指停車場設置樓層二層以上(含二層)者。</t>
    <phoneticPr fontId="56" type="noConversion"/>
  </si>
  <si>
    <t>臺東縣太麻里鄉停車位概況-都市計畫區外路外</t>
    <phoneticPr fontId="56" type="noConversion"/>
  </si>
  <si>
    <t>資料種類：土地統計</t>
    <phoneticPr fontId="56" type="noConversion"/>
  </si>
  <si>
    <t>資料項目：農耕土地面積</t>
    <phoneticPr fontId="44" type="noConversion"/>
  </si>
  <si>
    <t>＊統計地區範圍及對象：凡本所所轄可供種植經濟生產農作物之土地，無論是否適宜耕作或合法作為農業使用與否，均為統計對象。</t>
    <phoneticPr fontId="44" type="noConversion"/>
  </si>
  <si>
    <t>＊統計標準時間：以每年一期作之耕作事實為準。</t>
    <phoneticPr fontId="44" type="noConversion"/>
  </si>
  <si>
    <r>
      <t>(一)農耕土地指不論現況種植與否，可供栽培作物之土地，包括短期耕作地</t>
    </r>
    <r>
      <rPr>
        <sz val="14"/>
        <rFont val="微軟正黑體"/>
        <family val="2"/>
        <charset val="136"/>
      </rPr>
      <t>、</t>
    </r>
    <r>
      <rPr>
        <sz val="14"/>
        <rFont val="標楷體"/>
        <family val="4"/>
        <charset val="136"/>
      </rPr>
      <t>長期耕作地及長期休閒地。</t>
    </r>
  </si>
  <si>
    <t>(二)耕作地：</t>
    <phoneticPr fontId="56" type="noConversion"/>
  </si>
  <si>
    <r>
      <t>1.短期耕作地</t>
    </r>
    <r>
      <rPr>
        <sz val="14"/>
        <rFont val="新細明體"/>
        <family val="1"/>
        <charset val="136"/>
      </rPr>
      <t>：</t>
    </r>
    <r>
      <rPr>
        <sz val="14"/>
        <rFont val="標楷體"/>
        <family val="4"/>
        <charset val="136"/>
      </rPr>
      <t>含能蓄水，經常可以栽培水稻之耕地、水稻以外之短期作耕地</t>
    </r>
    <r>
      <rPr>
        <sz val="14"/>
        <rFont val="Times New Roman"/>
        <family val="1"/>
      </rPr>
      <t>(</t>
    </r>
    <r>
      <rPr>
        <sz val="14"/>
        <rFont val="標楷體"/>
        <family val="4"/>
        <charset val="136"/>
      </rPr>
      <t>蔬菜等</t>
    </r>
    <r>
      <rPr>
        <sz val="14"/>
        <rFont val="Times New Roman"/>
        <family val="1"/>
      </rPr>
      <t>)</t>
    </r>
    <r>
      <rPr>
        <sz val="14"/>
        <rFont val="標楷體"/>
        <family val="4"/>
        <charset val="136"/>
      </rPr>
      <t>及短期休閒地。</t>
    </r>
  </si>
  <si>
    <t>2.長期耕作地：指土壤不容易貯水或水量不足只能栽培陸稻、雜糧及果樹類等之耕地。</t>
  </si>
  <si>
    <t>(三)長期休閒地：係指耕地長期荒蕪，未種植作物之土地。</t>
  </si>
  <si>
    <t>＊統計單位：公頃。</t>
    <phoneticPr fontId="56" type="noConversion"/>
  </si>
  <si>
    <t>＊統計分類：分耕作地、長期休閒地兩大類。耕作地分為短期耕作地、長期耕作地；短期耕作地再分為水稻、水稻以外之短期作、短期休閒。</t>
    <phoneticPr fontId="44" type="noConversion"/>
  </si>
  <si>
    <t>＊發布週期：年。</t>
    <phoneticPr fontId="56" type="noConversion"/>
  </si>
  <si>
    <t>＊時效：3個月又5日。</t>
    <phoneticPr fontId="44" type="noConversion"/>
  </si>
  <si>
    <t>＊資料變革：無。</t>
    <phoneticPr fontId="56" type="noConversion"/>
  </si>
  <si>
    <r>
      <t>＊同步發送單位（說明資料發布時同步發送之單位或可同步查得該資料之網址）：</t>
    </r>
    <r>
      <rPr>
        <sz val="14"/>
        <color theme="1"/>
        <rFont val="標楷體"/>
        <family val="4"/>
        <charset val="136"/>
      </rPr>
      <t>臺東縣政府農業處</t>
    </r>
    <r>
      <rPr>
        <sz val="14"/>
        <color indexed="8"/>
        <rFont val="標楷體"/>
        <family val="4"/>
        <charset val="136"/>
      </rPr>
      <t>。</t>
    </r>
    <phoneticPr fontId="44" type="noConversion"/>
  </si>
  <si>
    <r>
      <t xml:space="preserve">＊統計指標編製方法與資料來源說明：
(一) </t>
    </r>
    <r>
      <rPr>
        <sz val="14"/>
        <color theme="1"/>
        <rFont val="標楷體"/>
        <family val="4"/>
        <charset val="136"/>
      </rPr>
      <t>本</t>
    </r>
    <r>
      <rPr>
        <sz val="14"/>
        <color indexed="8"/>
        <rFont val="標楷體"/>
        <family val="4"/>
        <charset val="136"/>
      </rPr>
      <t>公所農情調查員運用繪妥之航測基本圖，經田間實地踏勘，紀錄各項農作物及長短期休閒地面積，以統計農耕土地各項面積。
(二) 各鄉（鎮、市）公所按基本圖地區別編製表冊，陳報縣政府彙編。</t>
    </r>
    <phoneticPr fontId="44" type="noConversion"/>
  </si>
  <si>
    <t>「臺東縣太麻里鄉農耕土地面積」統計資料背景說明</t>
    <phoneticPr fontId="44" type="noConversion"/>
  </si>
  <si>
    <t>＊編製單位：臺東縣太麻里鄉公所農觀課</t>
    <phoneticPr fontId="44" type="noConversion"/>
  </si>
  <si>
    <t>資料種類：農業統計</t>
    <phoneticPr fontId="56" type="noConversion"/>
  </si>
  <si>
    <t>資料項目：有效農機使用證之農機數量</t>
    <phoneticPr fontId="44" type="noConversion"/>
  </si>
  <si>
    <r>
      <t>＊統計地區範圍及對象：以本</t>
    </r>
    <r>
      <rPr>
        <sz val="13.5"/>
        <color theme="1"/>
        <rFont val="標楷體"/>
        <family val="4"/>
        <charset val="136"/>
      </rPr>
      <t>所</t>
    </r>
    <r>
      <rPr>
        <sz val="13.5"/>
        <rFont val="標楷體"/>
        <family val="4"/>
        <charset val="136"/>
      </rPr>
      <t>所轄地區農機證照及農機用油管理資訊系統登載之各式農機資料為統計對象。</t>
    </r>
    <phoneticPr fontId="44" type="noConversion"/>
  </si>
  <si>
    <r>
      <t>＊統計標準時間：</t>
    </r>
    <r>
      <rPr>
        <sz val="14"/>
        <color theme="1"/>
        <rFont val="標楷體"/>
        <family val="4"/>
        <charset val="136"/>
      </rPr>
      <t>以每年十二月三十一日之事實為準。</t>
    </r>
    <phoneticPr fontId="44" type="noConversion"/>
  </si>
  <si>
    <t>(一)耕耘機：俗稱「鐵牛」，係藉動力碎土、鬆土、平土等耕耘農地之機器，其馬力較曳引機小許多。</t>
    <phoneticPr fontId="56" type="noConversion"/>
  </si>
  <si>
    <t>(二)曳引機：有動力引擎，可拖拉機件，附掛犁、耙、中耕器等用以犁田整地、播種、施肥等之機器。</t>
    <phoneticPr fontId="56" type="noConversion"/>
  </si>
  <si>
    <t>(三)插秧機：有動力裝備，可自動將培育好之秧苗，按一定距離插植於田間之機器。</t>
    <phoneticPr fontId="56" type="noConversion"/>
  </si>
  <si>
    <t>(四)動力中耕管理機：有動力裝備，用於作物成長階段之除草、施肥、培土作畦等，且把手可上下及迴旋移動之綜合性管理機器。</t>
    <phoneticPr fontId="56" type="noConversion"/>
  </si>
  <si>
    <t>(五)動力割草機：有動力裝備，專用於割除雜草之機器。</t>
    <phoneticPr fontId="56" type="noConversion"/>
  </si>
  <si>
    <t>(六)背負式（動力噴霧機、施肥機）：有動力裝備，可噴灑霧（粉）狀農藥、肥料，以防治病蟲害、除雜草及施肥之機器，其機種為背負式。</t>
    <phoneticPr fontId="56" type="noConversion"/>
  </si>
  <si>
    <t>(七)定置式動力噴霧機：有動力裝備，可噴灑霧狀農藥，以防治病蟲害及除雜草之機器，其機種為定置式及廣距式。</t>
    <phoneticPr fontId="56" type="noConversion"/>
  </si>
  <si>
    <t>(八)自走式噴霧車：有動力裝備，可噴灑霧狀農藥，以防治病蟲害及除雜草之車輛，其機種為行走式。</t>
    <phoneticPr fontId="56" type="noConversion"/>
  </si>
  <si>
    <t>(九)抽水機：為經營農業之目的，所設置之抽水馬達及相關設備。</t>
    <phoneticPr fontId="56" type="noConversion"/>
  </si>
  <si>
    <t>(十)水稻聯合收穫機：有動力裝備，可作稻穀之收割、脫穀、篩選及裝袋等一貫作業之機器。</t>
    <phoneticPr fontId="56" type="noConversion"/>
  </si>
  <si>
    <t>(十一)脫殼（粒）機：有動力裝備，用於榖類作物收割後脫殼（粒）之機器，如稻穀脫殼機、玉米脫粒機、高粱脫粒機、花生脫莢機等。</t>
    <phoneticPr fontId="56" type="noConversion"/>
  </si>
  <si>
    <t>(十二)農地動力搬運車：有動力引擎裝置，可搬運農畜產品之農業用車輛。</t>
    <phoneticPr fontId="56" type="noConversion"/>
  </si>
  <si>
    <t>(十三)動力採茶機：有動力裝備，專用於採收茶葉之機器。</t>
    <phoneticPr fontId="56" type="noConversion"/>
  </si>
  <si>
    <t>(十四)雜糧聯合收穫機：有動力裝備，用於雜糧收穫之機器，包括玉米聯合收穫機、高粱聯合收穫機、甘藷收穫機、落花生收穫機、豆類收穫機等。</t>
    <phoneticPr fontId="56" type="noConversion"/>
  </si>
  <si>
    <t>(十五)甘蔗採收機：有動力裝備，專用於採收甘蔗之機器。</t>
    <phoneticPr fontId="56" type="noConversion"/>
  </si>
  <si>
    <t>(十六)動力剪枝機：有動力裝備，專用於修剪枝條之機器。</t>
    <phoneticPr fontId="56" type="noConversion"/>
  </si>
  <si>
    <t>(十七)乾燥機：將收穫之穀類或其他作物，加速脫水以便儲存之機器，如稻穀乾燥機、玉米乾燥機、菸葉乾燥設備（一套機件算一台）等。</t>
    <phoneticPr fontId="56" type="noConversion"/>
  </si>
  <si>
    <t>(十八)茶葉調製機（組）：有動力裝備，為茶菁製成粗製茶過程中使用之機器，包括殺菁機、揉捻機、烘培乾燥機等。</t>
    <phoneticPr fontId="56" type="noConversion"/>
  </si>
  <si>
    <t>(十九)蔬果分級機：將蔬菜、水果或其他農產品，依大小或重量予以分類選別之機器。</t>
    <phoneticPr fontId="56" type="noConversion"/>
  </si>
  <si>
    <t>＊統計單位：臺。</t>
    <phoneticPr fontId="56" type="noConversion"/>
  </si>
  <si>
    <t>＊統計分類：依農機種類及主要用途、機型等分為耕耘機、曳引機、插秧機、動力中耕管理機、動力割草機、背負式（動力噴霧機、施肥機）、定置式動力噴霧機、自走式噴霧車、抽水機、水稻聯合收穫機、脫殼（粒）機、農地動力搬運車、動力採茶機、雜糧聯合收穫機、甘蔗採收機、動力剪枝機、乾燥機、茶葉調製機（組）、蔬果分級機等。</t>
    <phoneticPr fontId="44" type="noConversion"/>
  </si>
  <si>
    <t>＊預告發布日期（含預告方式及週期）：次年四月五日前以公務統計報表發布，(預定發布時間如遇例假日則順延至次一工作日)。</t>
    <phoneticPr fontId="44" type="noConversion"/>
  </si>
  <si>
    <t>＊同步發送單位（說明資料發布時同步發送之單位或可同步查得該資料之網址）：臺東縣政府農業處。</t>
    <phoneticPr fontId="44" type="noConversion"/>
  </si>
  <si>
    <t>＊統計指標編製方法與資料來源說明：由臺東縣政府農業處農機證照及農機用油管理資訊系統登載之有效農機量統計結果。</t>
    <phoneticPr fontId="56" type="noConversion"/>
  </si>
  <si>
    <t>「臺東縣太麻里鄉有效農機使用證之農機數量」統計資料背景說明</t>
    <phoneticPr fontId="44" type="noConversion"/>
  </si>
  <si>
    <t>資料種類：社會保障統計</t>
    <phoneticPr fontId="56" type="noConversion"/>
  </si>
  <si>
    <t>資料項目：列冊需關懷獨居老人人數及服務概況</t>
    <phoneticPr fontId="44" type="noConversion"/>
  </si>
  <si>
    <t>＊統計地區範圍及對象：凡本公所無直系血親卑親屬或直系血親卑親屬未居住於同縣市之65歲以上獨自居住、同住者無照顧能力、65歲以上夫妻同住者或經各縣（市）政府社會局（處）派員訪視評估需列冊關懷之老人，均為統計對象</t>
    <phoneticPr fontId="44" type="noConversion"/>
  </si>
  <si>
    <t>＊統計標準時間：第一季以3月底、第二季以6月底、第三季以9月底、第四季以12月底之事實為準。</t>
    <phoneticPr fontId="44" type="noConversion"/>
  </si>
  <si>
    <t>(一)中(低)收入：指政府列冊有案之低收入及家庭總收入分配全家人口，每人每月未超過最低生活費2.5倍者。</t>
    <phoneticPr fontId="56" type="noConversion"/>
  </si>
  <si>
    <t>(二)榮民(眷)：指為國家勞苦功高之退除役官兵及其眷屬。</t>
    <phoneticPr fontId="56" type="noConversion"/>
  </si>
  <si>
    <t>(三)死亡人數：本期因死亡而註銷列冊之獨居老人人數。</t>
    <phoneticPr fontId="56" type="noConversion"/>
  </si>
  <si>
    <t>(四)電話問安：以電話定期或不定期向獨居老人問好並詢問有何需求或問題。</t>
    <phoneticPr fontId="56" type="noConversion"/>
  </si>
  <si>
    <t>(五)關懷訪視：對乏人照顧之獨居老人，遴派志工或專職服務員至府上探訪，並瞭解其需求。</t>
    <phoneticPr fontId="56" type="noConversion"/>
  </si>
  <si>
    <t>(六)居家服務：對因行動不便又乏人照顧之獨居老人，遴派志工或專職服務員至府上服務。服務項目為協助老人個人清潔、換洗衣物之洗滌、代寫書信、聯絡親友等。</t>
    <phoneticPr fontId="56" type="noConversion"/>
  </si>
  <si>
    <t>(七)餐飲服務：即提供生活自理能力較低或無法自行炊食的老人餐飲服務，有集中用餐或送餐到家之服務；於統計期間按日計算送餐人數之合計數，以人次統計。</t>
    <phoneticPr fontId="56" type="noConversion"/>
  </si>
  <si>
    <t>(八)陪同就醫：對身心有疾病或行動不便之獨居老人，由志工或專職服務員陪同至醫院看診。</t>
    <phoneticPr fontId="56" type="noConversion"/>
  </si>
  <si>
    <t>(九)安裝緊急救援連線：為確保獨居老人發生緊急危難時，能夠得到立即救援，經評估老人實際狀況，如符合即為其安裝緊急救援連線。</t>
    <phoneticPr fontId="56" type="noConversion"/>
  </si>
  <si>
    <t>(十)轉介進住機構：對生活無法自理之獨居老人，轉介至老人長期照顧、安養機構或榮家等機構接受照顧。</t>
    <phoneticPr fontId="56" type="noConversion"/>
  </si>
  <si>
    <t>＊統計單位：人、人次。</t>
    <phoneticPr fontId="56" type="noConversion"/>
  </si>
  <si>
    <t>＊統計分類：橫項依「鄉鎮市區別及年齡別」分；縱項依「期底獨居老人人數」、「具榮民(眷)身分獨居老人人數」、「具原住民身分獨居老人人數」、「本期死亡人數」、「本期服務成果」、「期底安裝緊急救援連線人數」及「本期轉介進住機構人數」分。</t>
    <phoneticPr fontId="44" type="noConversion"/>
  </si>
  <si>
    <t>＊時效：1個月又5日。</t>
    <phoneticPr fontId="44" type="noConversion"/>
  </si>
  <si>
    <t>＊預告發布日期（含預告方式及週期）：每季終了後一個月又五日內以公務統計報表發布(預定發布時間如遇例假日則順延至次一工作日)。</t>
    <phoneticPr fontId="44" type="noConversion"/>
  </si>
  <si>
    <t>＊同步發送單位（說明資料發布時同步發送之單位或可同步查得該資料之網址）：衛生福利部統計處。</t>
    <phoneticPr fontId="44" type="noConversion"/>
  </si>
  <si>
    <t>＊統計指標編製方法與資料來源說明：依據本所資料編製。</t>
    <phoneticPr fontId="44" type="noConversion"/>
  </si>
  <si>
    <t>「臺東縣太麻里鄉列冊需關懷獨居老人人數及服務概況」統計資料背景說明</t>
    <phoneticPr fontId="44" type="noConversion"/>
  </si>
  <si>
    <t>＊編製單位：臺東縣太麻里鄉公所原社課</t>
    <phoneticPr fontId="44" type="noConversion"/>
  </si>
  <si>
    <t>資料項目：推行社區發展工作概況</t>
    <phoneticPr fontId="44" type="noConversion"/>
  </si>
  <si>
    <t>＊統計地區範圍及對象：凡在本所轄內已成立社區發展協會之社區，均為統計對象。</t>
    <phoneticPr fontId="44" type="noConversion"/>
  </si>
  <si>
    <t>＊統計標準時間：動態資料以1至12月事實為準；靜態資料以12月底之事實為準。</t>
    <phoneticPr fontId="44" type="noConversion"/>
  </si>
  <si>
    <t>(一)社區：依「社區發展工作綱要」第2條規定，係指「經鄉(鎮、市、區)社區發展主管機關劃定，供為依法設立社區發展協會，推動社區發展工作之組織與活動區域」。</t>
    <phoneticPr fontId="56" type="noConversion"/>
  </si>
  <si>
    <t>(二)社區發展協會：係指經主管機關劃定，依法成立之社區發展協會。</t>
    <phoneticPr fontId="56" type="noConversion"/>
  </si>
  <si>
    <t>(三)社區戶數：係指社區劃定範圍內所有戶數。</t>
    <phoneticPr fontId="56" type="noConversion"/>
  </si>
  <si>
    <t>(四)社區人口數：係指社區劃定範圍內所有人口數。</t>
    <phoneticPr fontId="56" type="noConversion"/>
  </si>
  <si>
    <t>(五)社區發展協會會員：由社區居民自動申請加入社區發展協會為之會員人數。</t>
    <phoneticPr fontId="56" type="noConversion"/>
  </si>
  <si>
    <t>(六)社區生產建設基金：為充裕社區經濟來源，健全社區發展組織，期能負起社區成果維護，推行社會教育、社區文化活動及福利服務工作，以提昇社區居民生活品質而籌措之基金。</t>
    <phoneticPr fontId="56" type="noConversion"/>
  </si>
  <si>
    <t>(七)使用經費：指依法成立之社區發展協會，其經費來源。
 1.政府補助款：為促進社區發展，增進居民福利，根據社區發展協會所提之計畫及自籌款項，政府機關依年度社區發展工作計畫給予之補助。(包含中央、本府、鄉（鎮、市、區)補助款)
 2.社區自籌款：社區發展協會為促進社區發展，增進居民福利，擬定工作計畫，結合社區資源及由居民繳交或樂捐之款項。(包含民眾配合款、民眾捐款、生產收益、其他收入)
(八)社區活動中心：為推展社區發展各項建設工作之需要而興建，提供作為社區民眾集會及辦理各項文康育樂活動之場所，包含原建(未作修擴建)、新建及修擴建，並不考慮產權問題。</t>
    <phoneticPr fontId="56" type="noConversion"/>
  </si>
  <si>
    <t xml:space="preserve">(九)社區發展工作項目：社區居民基於共同需要，循自動與互助精神，配合政府行政支援，有效運用各種資源，從事綜合建設，以改進社區居民生活品質。
1.辦理社區觀摩：具體介紹建立社區之組織活動、公共工程建設、精神倫理及文化建設、生產福利建設服務體系之作法。
2.社區長壽俱樂部：增加老人生活情趣，提昇老人生活品質並弘揚敬老崇孝之固有美德。
3.社區媽媽教室：透過媽媽教室活動將文化訊息，端正風氣的理念帶入家庭、影響家庭。
4.社區守望相助隊：社區居民基於需要，自行組織以維護住家安全，增進家戶情感為目的之組織。
5.社區志願服務團隊：社區發展協會依據志願服務法，運用或召募社區內外熱心民眾所籌組成立之志工團隊（含社區守望相助隊），貢獻其知識、體能、勞力、經驗、技術、時間等，以促進社區各項建設及提昇社區生活品質。
6.志工：指社區發展協會依志願服務法所召募、運用、管理，並領有志願服務紀錄冊之志願服務人員。
7.社區照顧關懷據點：為促進社區老人身心健康，落實在地老化及社區營造精神，由社區發展協會運用在地人力、物力資源，提供關懷訪視、電話問安諮詢及轉介服務、餐飲服務、辦理健康促進活動等，以延緩長者老化速度，發揮社區自助互助照顧功能。
8.社區圖書室：倡導讀書風氣，使文化在社區生根，以提昇社區居民生活品質，建立書香社會。
9.社區民俗藝文康樂班隊：藉社區民俗活動之舉辦，提昇社區居民文化生活素養，並使我國民俗文化活動傳承不輟。
10.社區刊物：配合推展社區活動，報導社區生活，凝聚社區意識。
11.福利服務或活動：以社區內兒童、少年、婦女、老人、身心障礙者、低收入戶、新住民或家庭暴力受害者等弱勢族群所提供之關懷照顧與服務所受益之人次。
12.其他服務：除前目外，由社區發展協會所提供或辦理之服務或活動(如：環境綠美化、資源回收、社區文化導覽、社區產業推廣...等) 所受益之人次。
</t>
    <phoneticPr fontId="56" type="noConversion"/>
  </si>
  <si>
    <t>＊統計單位：戶數、人數、新台幣元。</t>
    <phoneticPr fontId="56" type="noConversion"/>
  </si>
  <si>
    <t>＊統計分類：橫項依「鄉鎮市區別」分；縱項依「社區戶數」、「社區人口數」、「理監事人數」、「社區發展協會會員數」、「設置社區生產建設基金」、「實際使用經費」、「社區活動中心(幢)」及「社區發展工作項目」分。</t>
    <phoneticPr fontId="44" type="noConversion"/>
  </si>
  <si>
    <t>＊時效：2個月又5日。</t>
    <phoneticPr fontId="44" type="noConversion"/>
  </si>
  <si>
    <t>＊預告發布日期（含預告方式及週期）：年度終了後二個月又五日內以公務統計報表發布(預定發布時間如遇例假日則順延至次一工作日)。</t>
    <phoneticPr fontId="44" type="noConversion"/>
  </si>
  <si>
    <t>＊同步發送單位（說明資料發布時同步發送之單位或可同步查得該資料之網址）：臺東縣政府社會處。</t>
    <phoneticPr fontId="44" type="noConversion"/>
  </si>
  <si>
    <t>「臺東縣太麻里鄉推行社區發展工作概況」統計資料背景說明</t>
    <phoneticPr fontId="44" type="noConversion"/>
  </si>
  <si>
    <t>資料種類：行政統計</t>
    <phoneticPr fontId="56" type="noConversion"/>
  </si>
  <si>
    <t>資料項目：公墓設施使用概況</t>
    <phoneticPr fontId="44" type="noConversion"/>
  </si>
  <si>
    <t>＊統計地區範圍及對象：凡本所範圍內，依法設置及管理之公私立公墓，均為統計對象。</t>
    <phoneticPr fontId="44" type="noConversion"/>
  </si>
  <si>
    <t>＊統計標準時間：動態資料以當年1月1日至年底之事實為準；靜態資料以當年12月底之事實為準。</t>
    <phoneticPr fontId="44" type="noConversion"/>
  </si>
  <si>
    <t>（一）公墓：係指公立或私立供公眾營葬屍體、埋藏骨灰或供樹葬之設施（含已禁葬公墓）。</t>
  </si>
  <si>
    <t>（二）經規劃：已完成墓基、對外通道、公共衛生設備、排水系統、墓道標誌、停車場及其他必要之設施者。</t>
  </si>
  <si>
    <t>（三）未經規劃：指未具備前（二）項之各種公共設施。</t>
  </si>
  <si>
    <t>（四）年底可使用墓基總數：指當年底公墓內可供埋葬之總墓基座數。</t>
  </si>
  <si>
    <t>（五）本年墓基使用數：指公墓內本年實際埋葬使用之墓基座數。</t>
  </si>
  <si>
    <t>（六）年底尚未使用墓基數：指當年底公墓內可供埋葬使用之墓基座數。</t>
  </si>
  <si>
    <t>（七）年底土地面積=年底已使用面積+年底未使用面積。</t>
  </si>
  <si>
    <t>（八）年底可使用墓基總數=年底已使用墓基數+年底尚未使用墓基數。</t>
  </si>
  <si>
    <t>（九）本年埋葬數&gt;=本年墓基使用數。</t>
  </si>
  <si>
    <t>（十）本年遷出數：指撿骨或遷至其他骨灰（骸）存放設施安厝。</t>
    <phoneticPr fontId="56" type="noConversion"/>
  </si>
  <si>
    <t>（十一）開放中：係指設施營運中，受理民眾申請埋葬或骨灰（骸）存放。</t>
    <phoneticPr fontId="56" type="noConversion"/>
  </si>
  <si>
    <t>（十二）已停用：係指設施已禁葬或不再提供骨灰（骸）存放服務。</t>
    <phoneticPr fontId="56" type="noConversion"/>
  </si>
  <si>
    <t>＊統計單位：處、平方公尺、座、具、個。</t>
    <phoneticPr fontId="56" type="noConversion"/>
  </si>
  <si>
    <t>＊統計分類：橫項依「鄉鎮市別」及「公私立別」分；縱項依「經規劃並啟用者」及「未經規劃者」分。</t>
    <phoneticPr fontId="44" type="noConversion"/>
  </si>
  <si>
    <t>＊時效：2個月又20日。</t>
    <phoneticPr fontId="44" type="noConversion"/>
  </si>
  <si>
    <t>＊同步發送單位（說明資料發布時同步發送之單位或可同步查得該資料之網址）：臺東縣政府民政處。</t>
    <phoneticPr fontId="44" type="noConversion"/>
  </si>
  <si>
    <t>「臺東縣太麻里鄉公墓設施使用概況」統計資料背景說明</t>
    <phoneticPr fontId="44" type="noConversion"/>
  </si>
  <si>
    <t>＊編製單位：臺東縣太麻里鄉公所民政課</t>
    <phoneticPr fontId="44" type="noConversion"/>
  </si>
  <si>
    <t>資料項目：火化場設施概況</t>
    <phoneticPr fontId="44" type="noConversion"/>
  </si>
  <si>
    <t>＊統計地區範圍及對象：凡本所範圍內，依法設置及管理之公私立火化場，均為統計對象。</t>
    <phoneticPr fontId="44" type="noConversion"/>
  </si>
  <si>
    <t>＊統計標準時間：動態資料以當年1月1日至年底之事實為準；靜態資料以當年12月底之事實為準。</t>
  </si>
  <si>
    <t>（一）年底總樓地板面積：指當年底房屋各樓層總樓地板面積和而言。</t>
  </si>
  <si>
    <r>
      <t>（二）</t>
    </r>
    <r>
      <rPr>
        <sz val="14"/>
        <color theme="1"/>
        <rFont val="Times New Roman"/>
        <family val="1"/>
      </rPr>
      <t> </t>
    </r>
    <r>
      <rPr>
        <sz val="14"/>
        <color theme="1"/>
        <rFont val="標楷體"/>
        <family val="4"/>
        <charset val="136"/>
      </rPr>
      <t>本年火化數：指當年公私立火化場火化之數量。</t>
    </r>
  </si>
  <si>
    <t>（三）每日最大處理量：指依爐具之效能，全部火化爐每日所能處理之最大量而言。</t>
  </si>
  <si>
    <t>（四）性別不詳：指火化之骨骸、胎兒屍體或其他無法辨識性別之情形者。</t>
  </si>
  <si>
    <t>＊統計單位：處、平方公尺、具、座。</t>
  </si>
  <si>
    <t>＊統計分類：橫項依「鄉鎮市區別」及「公私立別」分；縱項依「年底火化場數」、「年底土地面積」、「年底總樓地板面積」、「年底每日最大處理量」、「年底火化爐數」及「本年火化數」分，其中「本年火化數」再依性別分。</t>
  </si>
  <si>
    <t>＊發布週期：年。</t>
  </si>
  <si>
    <t>＊同步發送單位（說明資料發布時同步發送之單位或可同步查得該資料之網址）：臺東縣政府民政處。</t>
    <phoneticPr fontId="56" type="noConversion"/>
  </si>
  <si>
    <t>＊統計指標編製方法與資料來源說明：依據本所資料編製。</t>
  </si>
  <si>
    <t>＊統計資料交叉查核及確保資料合理性之機制：無。</t>
  </si>
  <si>
    <t>「臺東縣太麻里鄉火化場設施概況」統計資料背景說明</t>
    <phoneticPr fontId="44" type="noConversion"/>
  </si>
  <si>
    <t>資料項目：骨灰(骸)存放設施使用概況</t>
    <phoneticPr fontId="44" type="noConversion"/>
  </si>
  <si>
    <t>＊統計地區範圍及對象：凡本所範圍內，依法設置及管理之公私立骨灰(骸)存放設施，均為統計對象。</t>
    <phoneticPr fontId="44" type="noConversion"/>
  </si>
  <si>
    <t>（一）骨灰(骸)存放設施：指供存放骨灰(骸)之納骨堂(塔)、納骨牆或其他形式之存放設施，但不包括未依法設置供家族使用之靈骨堂、無主墳墓之萬善堂、宗教建築物附設之靈骨堂。</t>
    <phoneticPr fontId="44" type="noConversion"/>
  </si>
  <si>
    <t>（二）年底最大容量：當年底可供放存之最高飽和量；年底最大容量=年底已使用量(包含本年納入數量)+年底尚未使用量。</t>
    <phoneticPr fontId="44" type="noConversion"/>
  </si>
  <si>
    <t>（三）本年遷出數量：指骨灰（骸）遷出之數量（含毀損）。</t>
    <phoneticPr fontId="44" type="noConversion"/>
  </si>
  <si>
    <t>（四）年底處數
1.開放中：係指設施營運中，受理民眾申請骨灰（骸）存放。
2.已停用：係指設施不再提供骨灰（骸）存放服務。</t>
    <phoneticPr fontId="56" type="noConversion"/>
  </si>
  <si>
    <t>＊統計單位：處、位數。</t>
    <phoneticPr fontId="56" type="noConversion"/>
  </si>
  <si>
    <t>＊統計分類：橫項依「鄉鎮市別」及「公私立別」分；縱項依「年底處數」、「年底最大容量」、「年底已使用量」、「年底尚未使用量」、「本年納入數量」及「本年遷出數量」分。</t>
    <phoneticPr fontId="44" type="noConversion"/>
  </si>
  <si>
    <t>「臺東縣太麻里鄉骨灰(骸)存放設施使用概況」統計資料背景說明</t>
    <phoneticPr fontId="44" type="noConversion"/>
  </si>
  <si>
    <t>資料項目：殯儀館設施概況</t>
    <phoneticPr fontId="44" type="noConversion"/>
  </si>
  <si>
    <t>＊統計地區範圍及對象：凡本所範圍內，依法設置及管理之公私立殯儀館，均為統計對象。</t>
    <phoneticPr fontId="56" type="noConversion"/>
  </si>
  <si>
    <t>（一）最大容量：同一時間可供殯殮之最高飽和量。</t>
  </si>
  <si>
    <t>（二）年底總樓地板面積：指當年底房屋各樓層總樓地板面積之和。</t>
  </si>
  <si>
    <t>（三）本年殯殮數量係指當年累計殯殮屍體數。</t>
  </si>
  <si>
    <t>（四）殯儀館：係指醫院以外，供屍體處理及舉行殮、殯、奠、祭儀式之設施。依殯葬管理條例第13條規定，應有以下設施：
1.冷凍室。2.屍體處理設施。3.解剖室。4.消毒設施。5.廢（污）水處理設施。6.停柩室。7.禮廳及靈堂。8.悲傷輔導室。9.服務中心及家屬休息室。10.公共衛生設施。11.緊急供電設施。12.停車場。13.聯外道路。14.其他依法應設置之設施。</t>
  </si>
  <si>
    <t>＊統計單位：處、平方公尺、間、具。</t>
  </si>
  <si>
    <t>＊統計分類：橫項依「鄉鎮市別」及「公私立別」分；縱項依「年底殯儀館數」、「年底土地面積」、「年底總樓地板面積」、「年底禮廳數」、「年底屍體冷凍室最大容量」及「本年殯殮數」分。</t>
  </si>
  <si>
    <t>「臺東縣太麻里鄉殯儀館設施概況」統計資料背景說明</t>
    <phoneticPr fontId="44" type="noConversion"/>
  </si>
  <si>
    <t>資料項目：殯葬管理業務概況</t>
    <phoneticPr fontId="44" type="noConversion"/>
  </si>
  <si>
    <t>＊統計地區範圍及對象：凡本所依法所為殯葬管理業務，均為統計對象。</t>
  </si>
  <si>
    <t>（一）公墓：係指公立或私立供公眾營葬屍體、埋藏骨灰或供樹葬之設施。</t>
  </si>
  <si>
    <t>（二）公墓管理人員：即從事公墓清潔、維護、管理及違規案件查報之工作人員。「專任」係指專職於公墓管理工作正式職員；「兼任」則為兼職人員，可能包括殯葬管理單位之業務承辦人、公墓約聘人員、臨時工等。</t>
  </si>
  <si>
    <t>（三）有收費公墓數：係指有部分或全部收費情形之公墓數。</t>
  </si>
  <si>
    <t>（四）本年環保葬件數：係指公、私立公墓內或非公墓內之環保葬件數。</t>
  </si>
  <si>
    <t>（五）本年殯葬設施違反殯葬法規處分件數：係指公、私立殯葬設施違反殯葬法規遭受處分之件數。</t>
  </si>
  <si>
    <t>＊統計單位：件、個、人。</t>
    <phoneticPr fontId="56" type="noConversion"/>
  </si>
  <si>
    <t>＊統計分類：橫項依「鄉鎮市別」分；縱項依「本年環保葬件數」、「年底公立公墓收費狀況」、「年底公立公墓管理人員」、「年底公立各級單位殯葬業務承辦人員」、「本年核發埋葬火化許可證明」及「本年殯葬設施違反殯葬法規處分件數」分，其中「本年環保葬件數」、「年底公立公墓管理人員」、「年底公立各級單位殯葬業務承辦人員」及「本年核發埋葬火化許可證明」再依性別分。</t>
  </si>
  <si>
    <t>「臺東縣太麻里鄉殯葬管理業務概況」統計資料背景說明</t>
    <phoneticPr fontId="44" type="noConversion"/>
  </si>
  <si>
    <t>資料種類：其他行政統計</t>
    <phoneticPr fontId="56" type="noConversion"/>
  </si>
  <si>
    <t>資料項目：辦理調解方式概況</t>
    <phoneticPr fontId="44" type="noConversion"/>
  </si>
  <si>
    <t>＊統計地區範圍及對象：凡依據本所調解條例之執行案件經辦理結案者，均為統計對象。</t>
    <phoneticPr fontId="44" type="noConversion"/>
  </si>
  <si>
    <t>＊統計標準時間：以當年1月1日至年底之事實為準。</t>
    <phoneticPr fontId="44" type="noConversion"/>
  </si>
  <si>
    <t>（一）成立：指當年調解成立之件數。</t>
    <phoneticPr fontId="44" type="noConversion"/>
  </si>
  <si>
    <t>（二）不成立：指1次或多次調解未達成協議不再調解之當年結案之件數。</t>
    <phoneticPr fontId="44" type="noConversion"/>
  </si>
  <si>
    <t>（三）委員集體開會調解、委員獨任調解：委員獨任調解係指責任區1人為主體進行之調解，惟依法須有女性委員或主席參與者，仍以委員獨任調解計算之；責任區3人以上為主體之調解案件為委員集體開會調解案件。</t>
    <phoneticPr fontId="56" type="noConversion"/>
  </si>
  <si>
    <t>（四）協同調解：指調解件數中，有相關單位人士參與協同調解者。</t>
    <phoneticPr fontId="56" type="noConversion"/>
  </si>
  <si>
    <t>（五）本表調解方式合計欄應與「3311-04-01-3臺東縣臺東市公所辦理調解業務概況」之結案件數總計相符。</t>
    <phoneticPr fontId="56" type="noConversion"/>
  </si>
  <si>
    <t>＊統計單位：件、%。</t>
    <phoneticPr fontId="56" type="noConversion"/>
  </si>
  <si>
    <t>＊統計分類：橫項依「鄉鎮市別」分；縱項依「調解方式」及「協同調解」分。</t>
    <phoneticPr fontId="44" type="noConversion"/>
  </si>
  <si>
    <t>＊預告發布日期（含預告方式及週期）：年度終了後1個月又5日內以公務統計報表發布(預定發布時間如遇例假日則順延至次一工作日)。</t>
    <phoneticPr fontId="44" type="noConversion"/>
  </si>
  <si>
    <r>
      <t>＊同步發送單位（說明資料發布時同步發送之單位或可同步查得該資料之網址）：</t>
    </r>
    <r>
      <rPr>
        <sz val="14"/>
        <color theme="1"/>
        <rFont val="標楷體"/>
        <family val="4"/>
        <charset val="136"/>
      </rPr>
      <t>臺東縣政府民政處</t>
    </r>
    <r>
      <rPr>
        <sz val="14"/>
        <color indexed="8"/>
        <rFont val="標楷體"/>
        <family val="4"/>
        <charset val="136"/>
      </rPr>
      <t>。</t>
    </r>
    <phoneticPr fontId="44" type="noConversion"/>
  </si>
  <si>
    <t>＊統計資料交叉查核及確保資料合理性之機制：無</t>
    <phoneticPr fontId="44" type="noConversion"/>
  </si>
  <si>
    <t>「臺東縣太麻里鄉辦理調解方式概況」統計資料背景說明</t>
    <phoneticPr fontId="44" type="noConversion"/>
  </si>
  <si>
    <t>資料項目：調解委員會組織概況</t>
    <phoneticPr fontId="44" type="noConversion"/>
  </si>
  <si>
    <t>＊統計地區範圍及對象：凡本所之調解委員會組織均為統計對象。</t>
    <phoneticPr fontId="44" type="noConversion"/>
  </si>
  <si>
    <t>＊統計標準時間：以當年12月底之事實為準。</t>
    <phoneticPr fontId="44" type="noConversion"/>
  </si>
  <si>
    <t>（一）年齡計算方式：以足歲計算。</t>
    <phoneticPr fontId="44" type="noConversion"/>
  </si>
  <si>
    <t>（二）年資係指在調解委員會任職之年資，以足年計列，但中途離職者，應將該段年資扣除。</t>
    <phoneticPr fontId="44" type="noConversion"/>
  </si>
  <si>
    <t>＊統計單位：人數。</t>
    <phoneticPr fontId="56" type="noConversion"/>
  </si>
  <si>
    <t>＊統計分類：橫項依「鄉鎮市別」分；縱項依「委員總人數」、「性別」、「年齡」、「教育程度」、「行業」、「服務公職」及「委員年資」分。</t>
    <phoneticPr fontId="44" type="noConversion"/>
  </si>
  <si>
    <t>＊預告發布日期（含預告方式及週期）：年度終了後1個月又五日內以公務統計報表發布(預定發布時間如遇例假日則順延至次一工作日)。</t>
    <phoneticPr fontId="44" type="noConversion"/>
  </si>
  <si>
    <t>「臺東縣太麻里鄉調解委員會組織概況」統計資料背景說明</t>
    <phoneticPr fontId="44" type="noConversion"/>
  </si>
  <si>
    <t>資料項目：辦理調解業務概況</t>
    <phoneticPr fontId="44" type="noConversion"/>
  </si>
  <si>
    <t>＊統計地區範圍及對象：凡依據本所調解條例之執行案件，均為統計對象。</t>
    <phoneticPr fontId="44" type="noConversion"/>
  </si>
  <si>
    <t>＊統計標準時間：動態資料以當年1月至12月之事實為準；靜態資料以當年12月底之事實為準。</t>
    <phoneticPr fontId="44" type="noConversion"/>
  </si>
  <si>
    <t>（一）民事結案件數：按債權、債務、
物權、親屬、繼承、商事、營建工程及其他分。</t>
    <phoneticPr fontId="56" type="noConversion"/>
  </si>
  <si>
    <t>（二）刑事結案件數：按妨害風化、妨害婚姻及家庭、傷害、妨害自由名譽信用
及秘密、竊盜及侵占詐欺、毀棄損壞及其他分。</t>
    <phoneticPr fontId="56" type="noConversion"/>
  </si>
  <si>
    <t>（三）成立：指當年調解成立之件數。</t>
    <phoneticPr fontId="44" type="noConversion"/>
  </si>
  <si>
    <t>（四）不成立：指1次或多次調解未達成協議不再調解之當年結案之件數。</t>
    <phoneticPr fontId="56" type="noConversion"/>
  </si>
  <si>
    <t>（五）本表結案件數總計應與
「3311-04-03-3辦理調解方式概況」之調解方式合計欄相符。</t>
    <phoneticPr fontId="44" type="noConversion"/>
  </si>
  <si>
    <t>＊統計單位：件數。</t>
    <phoneticPr fontId="56" type="noConversion"/>
  </si>
  <si>
    <t>＊統計分類：橫項依「鄉鎮市別」分；縱項依「結案件數總計」、
「民事結案件數」、「刑事結案件數」及「年底正在調解中未結案件數」分。</t>
    <phoneticPr fontId="44" type="noConversion"/>
  </si>
  <si>
    <t>＊統計資料交叉查核及確保資料合理性之機制：本表結案件數總計應與「3311-04-03-3臺東縣臺東市公所辦理調解方式概況」之調解方式合計欄相符。</t>
    <phoneticPr fontId="44" type="noConversion"/>
  </si>
  <si>
    <t>「臺東縣太麻里鄉辦理調解業務概況」統計資料背景說明</t>
    <phoneticPr fontId="44" type="noConversion"/>
  </si>
  <si>
    <t>資料項目：垃圾處理場(廠)及垃圾回收清除車輛統計</t>
    <phoneticPr fontId="44" type="noConversion"/>
  </si>
  <si>
    <t>＊統計地區範圍及對象：本所營運中之公有垃圾處理場(廠)及垃圾回收清除車輛均為統計對象。</t>
    <phoneticPr fontId="44" type="noConversion"/>
  </si>
  <si>
    <t>＊統計標準時間：以每年6月底、12月底之事實為準。</t>
    <phoneticPr fontId="44" type="noConversion"/>
  </si>
  <si>
    <t>＊統計項目定義：</t>
    <phoneticPr fontId="56" type="noConversion"/>
  </si>
  <si>
    <t>(一)焚化廠: 依據「垃圾焚化處理設施設置規範」建置之垃圾焚化處理設施。</t>
  </si>
  <si>
    <r>
      <t>(二)衛生掩埋場：依據「一般廢棄物衛生掩埋場設計規範」建</t>
    </r>
    <r>
      <rPr>
        <sz val="14"/>
        <rFont val="標楷體"/>
        <family val="4"/>
        <charset val="136"/>
      </rPr>
      <t>置，以衛生掩埋法處理垃圾之最終處置場所；不含封閉、復育、停用或未啟用等非營運狀態。另分期建置之營運中同名衛生掩埋場，若其地點、地號相同或鄰近，則以1座計算。</t>
    </r>
    <phoneticPr fontId="56" type="noConversion"/>
  </si>
  <si>
    <t>(三)堆肥場：指具有堆肥處理設施且從事廚餘堆肥化處理之場所。</t>
  </si>
  <si>
    <t>(四)堆置場：指一般廢棄物於處理前暫時放置之特定地點。</t>
  </si>
  <si>
    <t>(五)垃圾回收清除車輛：指執行機關執行一般廢棄物回收、清除作業之車輛。</t>
  </si>
  <si>
    <t>(六)子母式垃圾車：子車與母車可分離，以垃圾子車放置執行機關指定地點，供垃圾投棄、收集，再由母車將子車運往垃圾處理場。</t>
  </si>
  <si>
    <t>(七)密封式垃圾車：車體為密封空間，車身應具備投棄口或壓縮裝置，如密封車、密封壓縮車、密封轉運車等。</t>
  </si>
  <si>
    <t>(八)框式垃圾車：無車頂且車身平台為可裝載空間、車身周圍設有邊欄板，具備附加吊桿、升降尾門、升降或傾卸設備，用以執行巨大垃圾、資源垃圾、廚餘、拆除之違規廣告等一般廢棄物回收、清除，如卡車、高空垃圾車、廣告拆除車、資源回收車、撿拾車、抓斗車等。</t>
  </si>
  <si>
    <t>(九)資源(含廚餘)回收垃圾車：框式垃圾車用以執行資源垃圾或廚餘之回收、清除作業，車身應具備舉伸或傾卸設備。</t>
  </si>
  <si>
    <t>(十)其他框式垃圾車：資源(含廚餘)回收垃圾車以外之框式垃圾車。</t>
  </si>
  <si>
    <t>(十一)水肥車：執行水肥回收、清除作業之車輛，車體至少具備以下設備其中一項：(1)抽吸設備、(2)貯存桶槽。</t>
  </si>
  <si>
    <t>(十二)清溝(溝泥)車：執行溝泥清除或載運作業之車輛，車體至少具備以下設備其中一項：(1)抽吸設備、(2)沖洗設備、(3)貯存桶槽。</t>
  </si>
  <si>
    <t>(十三)掃(洗)街車：執行道路路面洗掃任務之車輛，車體至少具備以下設備其中一項：(1) 旋轉刷毛/水洗/真空吸引設備、(2)貯存桶槽。</t>
  </si>
  <si>
    <t>＊統計單位：廠(座)、輛。</t>
    <phoneticPr fontId="56" type="noConversion"/>
  </si>
  <si>
    <t>＊統計分類：(一)垃圾處理場(廠)：按焚化廠、衛生掩埋場、堆肥場、堆置場分。
            (二)垃圾回收清除車輛：按子母式垃圾車、密封式垃圾車、框式垃圾
                   車、水肥車、清溝(溝泥)車、掃(洗)街車分。</t>
    <phoneticPr fontId="44" type="noConversion"/>
  </si>
  <si>
    <t>＊發布週期：半年。</t>
    <phoneticPr fontId="56" type="noConversion"/>
  </si>
  <si>
    <t>＊預告發布日期（含預告方式及週期）：期間終了後一個月又五日內以公務統計報表發布(預定發布時間如遇例假日則順延至次一工作日)。</t>
    <phoneticPr fontId="44" type="noConversion"/>
  </si>
  <si>
    <t>＊統計指標編製方法與資料來源說明：依據本公所之垃圾處理場(廠)及垃圾回收清除車輛資料編製。</t>
    <phoneticPr fontId="44" type="noConversion"/>
  </si>
  <si>
    <t>＊聯絡電話：089-781301#77</t>
    <phoneticPr fontId="44" type="noConversion"/>
  </si>
  <si>
    <t>＊電子信箱：h143ok@tml.taitung.gov.tw</t>
    <phoneticPr fontId="44" type="noConversion"/>
  </si>
  <si>
    <t>「臺東縣太麻里鄉垃圾處理場(廠)及垃圾回收清除車輛統計」統計資料背景說明</t>
    <phoneticPr fontId="44" type="noConversion"/>
  </si>
  <si>
    <t>資料項目：環境保護決算概況</t>
    <phoneticPr fontId="44" type="noConversion"/>
  </si>
  <si>
    <t>＊統計地區範圍及對象：本所清潔隊之單位決算為統計對象。</t>
    <phoneticPr fontId="44" type="noConversion"/>
  </si>
  <si>
    <t>＊統計標準時間：以每年4月底之上年度決算數資料為準。</t>
    <phoneticPr fontId="44" type="noConversion"/>
  </si>
  <si>
    <t>(一)單位決算</t>
  </si>
  <si>
    <t>1.環保局及所屬單位決算：係指環境保護（資源）局及所屬機關主管之單位歲出（歲入）決算，包含「對下級機關補助款及對其他機關配合款」及「上級機關補助款(含自用及轉撥)及其他機關配合款」。</t>
  </si>
  <si>
    <t>2.鄉鎮市公所清潔隊決算：係指各鄉鎮市公所清潔隊歲出（歲入）決算，包含決算書歲出政事別及歲入來源別中環境保護相關之經常門與資本門等經費（僅縣政府環保局需填）。</t>
  </si>
  <si>
    <t>3.人事費：係指機關內政務人員、法定編制人員、依法令約聘僱人員與技工、工友等現職人員之相關待遇經費，包含薪俸、加給、酬金、加班值班費、獎金、退休退職離職給付及儲金、保險、各項補助費等，依人員實際所在處室區分。</t>
  </si>
  <si>
    <t>4.委辦費：係指委託其他政府、機關、學校、團體及個人等進行學術研究、辦理機關職掌業務（含媒體政策及業務宣導）等經費。</t>
  </si>
  <si>
    <t>5.土地：係指公務所需房屋基地、地上物拆遷補償及其他土地購置經費。</t>
  </si>
  <si>
    <t>6.對國內團體之捐助：包含對企業捐助及對團體捐助，但不包括對團體辦理媒體政策及業務宣導之捐助。</t>
  </si>
  <si>
    <t>7.折舊：係依國有財產法所訂之財產範圍按使用年限提列之當年成本分攤金額，包含動產及不動產，但不含土地、有價證卷及權利。</t>
  </si>
  <si>
    <t>8.環保署補助款：係指由行政院環境保護署補助之經費，並納入該年決算者，包含實現數、應收數及保留數。</t>
  </si>
  <si>
    <t>9.污染防治附帶收入：係指為進行污染防治所產生之相關附帶收入，包括處理廢氣、廢水及回收清除處理廢棄物等而產生之附帶收入，可以本縣（市）環境保護（資源）局及所屬、鄉鎮市公所決算書中「廢舊物資售價」科目為準，另包含售電收入。</t>
  </si>
  <si>
    <t>10.一般行政：包括預算員額（含機關正、副首長）所需人事費、內部行政支援單位所需工作經費、其他無法歸入特定業務計畫科目項下之一般共同性費用等經費。</t>
  </si>
  <si>
    <t>11.綜合規劃：包含綜合計畫（企劃）、環境保護業務考核、環境影響評估、教育宣導及環境保護人員培訓等經費。</t>
  </si>
  <si>
    <t>12.空氣品質保護：包含空氣品質管理、固定污染源與移動污染源空氣污染防制等經費。</t>
  </si>
  <si>
    <t>13.氣候變遷因應：係指氣候變遷減緩與調適，包含溫室氣體盤查、查驗、登錄、減量、管理、節能減碳、淨零排放、低碳生活及家園等經費。</t>
  </si>
  <si>
    <t>14.噪音及振動防制：包含噪音、振動、非屬原子能游離輻射之防制等經費。</t>
  </si>
  <si>
    <t>15.水質保護：包含廢（污）水排放管制、地面水、飲用水管理、海洋污染防治等經費。</t>
  </si>
  <si>
    <t>16.土壤及地下水污染整治：包含土壤及地下水污染之預防、監測、調查、整治等經費。</t>
  </si>
  <si>
    <t>17.廢棄物管理：包含一般廢棄物（含水肥）清理、源頭減量、資源回收再利用、事業廢棄物管理等經費。</t>
  </si>
  <si>
    <t>18.環境衛生、毒化物管理：包含環境衛生管理、病媒防治、毒性及關注化學物質管理、環境用藥管理等經費。</t>
  </si>
  <si>
    <t>19.陳情、稽查、糾紛處理：包含公害污染陳情、環境污染源稽查處分、公害糾紛處理等經費。</t>
  </si>
  <si>
    <t>20.監測及檢驗：包含環境品質監測、環境污染檢驗及測定等經費。</t>
  </si>
  <si>
    <t>21.研究發展：包含研究、科技發展等經費。</t>
  </si>
  <si>
    <t>22.其他：預備金及其他無法歸入之科目。</t>
  </si>
  <si>
    <t>23.非屬上述業務項目（如一般建築及設備、資訊軟硬體等）之經費分別歸入對應類別，如無法明確歸於某一類別，則歸入「其他」項。</t>
  </si>
  <si>
    <t>(二)附屬單位決算：係指本縣（市）環境保護（資源）局主管之環境保護基金、環境污染防制基金或屬預算法所定之特別收入基金（僅限非營業部分）。</t>
  </si>
  <si>
    <t>1.空污基金：係指依據空氣污染防制法規定設置之空氣污染防制基金。</t>
  </si>
  <si>
    <t>2.水污基金：係指依據水污染防治法規定設置之水污染防治基金。</t>
  </si>
  <si>
    <t>3.廢棄物清除處理基金：係指依據廢棄物清理法規定設置之一般廢棄物清除處理基金。</t>
  </si>
  <si>
    <t>4.環境教育基金：係指依據環境教育法規定設置之環境教育基金。</t>
  </si>
  <si>
    <t>5.焚化廠基金：係指依據廢棄物清理法，制定區域性垃圾處理廠（場）管理自治條例，所設置之區域性垃圾處理廠或焚化廠基金。</t>
  </si>
  <si>
    <t>6.機場噪音回饋基金：係指依據預算法規定設置之桃園國際機場航空噪音防制費及回饋金基金。</t>
  </si>
  <si>
    <t>7.回收（管理）基金：係指依據廢棄物清理法規定設置之資源回收（管理）基金。</t>
  </si>
  <si>
    <t>8.綠色能源開發管理基金：係指依據屏東縣綠色能源開發管理自治條例規定設置之綠色能源開發管理基金。</t>
  </si>
  <si>
    <t>9.徵收收入：係指依據空氣污染防制法等各環保法規徵收之污染防制及防治收入、回收清除處理收入、污染整治費收入等。</t>
  </si>
  <si>
    <t>10.環保提撥收入：係指環境教育基金之收入，依據環境教育法規定，自各級環保機關設立之環境保護基金每年至少提撥百分之五支出預算金額，以補（捐）助款撥入環境教育基金。</t>
  </si>
  <si>
    <t>11.營建工程空氣污染防制費收入：係指依據空氣污染防制法規定徵收之營建工程空氣污染防制費收入。</t>
  </si>
  <si>
    <t>12.移動（固定）污染源空氣污染防制費收入：係指依據空氣污染防制法規定，由行政院環境保護署提撥60%之固定污染源及20%之移動污染源空氣污染防制費分配款收入。</t>
  </si>
  <si>
    <t>13.非空污類徵收或環保提撥收入：係指依據空氣污染防制法以外之其他環保法規規定徵收或提撥之收入屬之，包含依據水污染防治法徵收之水污染防治收入、廢棄物清理法徵收之回收清除處理收入（含焚化廠）、土壤及地下水污染整治法徵收之污染整治費收入、環境教育法之環保提撥收入、其他污染防制及防治收入等。</t>
  </si>
  <si>
    <t>14.其他徵收及依法分配收入：係指非屬前述之其他徵收及依法分配收入，如違規罰款收入、再生能源發展收入等。</t>
  </si>
  <si>
    <t>15.環保署補助收入：係指由行政院環境保護署補助之收入，但不包含提撥60%之固定污染源、20%之移動污染源空氣污染防制費分配款及水污染防治費分配款。</t>
  </si>
  <si>
    <t>16.污染防治附帶收入：係指為進行污染防治所產生之相關附帶收入，包括處理廢氣、廢水及回收清除處理廢棄物等而產生之附帶收入，可以本縣（市）環境保護（資源）局附屬單位決算書中「財產處分收入」科目為準，另包含售電收入。</t>
  </si>
  <si>
    <t>17.用人費用：係指非營業特種基金依預算員額進用現職人員之相關待遇等經費，包括薪資、超時工作報酬、津貼、獎金、退休及卹償金、資遣費、福利費等。</t>
  </si>
  <si>
    <t>18.專業服務費：係指委聘專業機構或人員提供服務之費用。</t>
  </si>
  <si>
    <t>19.提撥環境教育基金：係指各基金提撥環境教育基金之支出，依據環境教育法規定，各級環保機關設立之環境保護基金每年至少提撥百分之五支出預算金額，以補（捐）助款撥入環境教育基金。</t>
  </si>
  <si>
    <t>20.捐助國內團體：係指對國內企業、行政法人、財團法人及其他民間團體（不含私校、團體辦理之媒體政策及業務宣導）之捐助。</t>
  </si>
  <si>
    <t>21.資本支出：係指購置土地、房屋建築、公共建設及設施、機械及交通運輸設備、資訊軟硬體等固定資產、無形資產及投資的費用。</t>
  </si>
  <si>
    <t>＊統計單位：新台幣千元。</t>
    <phoneticPr fontId="56" type="noConversion"/>
  </si>
  <si>
    <t>＊統計分類：
(一)縱項目按經資門別、科目別及基金別分。
(二)橫項目按單位別、業務別、基金來源/用途別分。</t>
    <phoneticPr fontId="44" type="noConversion"/>
  </si>
  <si>
    <t>＊時效：4個月又20天。</t>
    <phoneticPr fontId="44" type="noConversion"/>
  </si>
  <si>
    <t>＊預告發布日期（含預告方式及週期）：期間終了四個月又二十日內以公務統計報表發布(預定發布時間如遇例假日則順延至次一工作日)。</t>
    <phoneticPr fontId="44" type="noConversion"/>
  </si>
  <si>
    <t>＊統計指標編製方法與資料來源說明：依據本所清潔隊環境保護決算資料編製。</t>
    <phoneticPr fontId="44" type="noConversion"/>
  </si>
  <si>
    <t>「臺東縣太麻里鄉環境保護決算概況」統計資料背景說明</t>
    <phoneticPr fontId="44" type="noConversion"/>
  </si>
  <si>
    <t>資料項目：環境保護預算概況</t>
    <phoneticPr fontId="44" type="noConversion"/>
  </si>
  <si>
    <t>＊統計地區範圍及對象：本所清潔隊之單位預算為統計對象。</t>
    <phoneticPr fontId="44" type="noConversion"/>
  </si>
  <si>
    <t>＊統計標準時間：以每年2月底之當年度預算數資料為準。</t>
    <phoneticPr fontId="44" type="noConversion"/>
  </si>
  <si>
    <t>(一)單位預算</t>
  </si>
  <si>
    <r>
      <rPr>
        <sz val="12"/>
        <rFont val="Times New Roman"/>
        <family val="1"/>
      </rPr>
      <t>1.</t>
    </r>
    <r>
      <rPr>
        <sz val="12"/>
        <rFont val="標楷體"/>
        <family val="4"/>
        <charset val="136"/>
      </rPr>
      <t>環保局及所屬單位預算：係指環境保護（資源）局及所屬機關主管之單位歲出（歲入）預算，包含「對下級機關補助款及對其他機關配合款」及「上級機關補助款</t>
    </r>
    <r>
      <rPr>
        <sz val="12"/>
        <rFont val="Times New Roman"/>
        <family val="1"/>
      </rPr>
      <t>(</t>
    </r>
    <r>
      <rPr>
        <sz val="12"/>
        <rFont val="標楷體"/>
        <family val="4"/>
        <charset val="136"/>
      </rPr>
      <t>含自用及轉撥</t>
    </r>
    <r>
      <rPr>
        <sz val="12"/>
        <rFont val="Times New Roman"/>
        <family val="1"/>
      </rPr>
      <t>)</t>
    </r>
    <r>
      <rPr>
        <sz val="12"/>
        <rFont val="標楷體"/>
        <family val="4"/>
        <charset val="136"/>
      </rPr>
      <t>及其他機關配合款」。</t>
    </r>
    <phoneticPr fontId="56" type="noConversion"/>
  </si>
  <si>
    <r>
      <t>2.鄉鎮市公所清潔隊預算：係指各鄉鎮市公所清潔隊歲出（歲入）預算</t>
    </r>
    <r>
      <rPr>
        <sz val="12"/>
        <rFont val="新細明體"/>
        <family val="1"/>
        <charset val="136"/>
      </rPr>
      <t>，</t>
    </r>
    <r>
      <rPr>
        <sz val="12"/>
        <rFont val="標楷體"/>
        <family val="4"/>
        <charset val="136"/>
      </rPr>
      <t>包含預算書歲出政事別及歲入來源別中環境保護相關之經常門與資本門等經費（僅縣政府環保局需填）。</t>
    </r>
    <phoneticPr fontId="56" type="noConversion"/>
  </si>
  <si>
    <t>7.環保署補助款：係指由行政院環境保護署補助之經費，並納入該年決算者，包含實現數、應收數及保留數。</t>
  </si>
  <si>
    <r>
      <t>8</t>
    </r>
    <r>
      <rPr>
        <sz val="12"/>
        <rFont val="Times New Roman"/>
        <family val="1"/>
      </rPr>
      <t>.</t>
    </r>
    <r>
      <rPr>
        <sz val="12"/>
        <rFont val="標楷體"/>
        <family val="4"/>
        <charset val="136"/>
      </rPr>
      <t>污染防治附帶收入：係指為進行污染防治所產生之相關附帶收入</t>
    </r>
    <r>
      <rPr>
        <sz val="12"/>
        <rFont val="新細明體"/>
        <family val="1"/>
        <charset val="136"/>
      </rPr>
      <t>，</t>
    </r>
    <r>
      <rPr>
        <sz val="12"/>
        <rFont val="標楷體"/>
        <family val="4"/>
        <charset val="136"/>
      </rPr>
      <t>包括處理廢氣、廢水及回收清除處理廢棄物等而產生之附帶收入</t>
    </r>
    <r>
      <rPr>
        <sz val="12"/>
        <rFont val="新細明體"/>
        <family val="1"/>
        <charset val="136"/>
      </rPr>
      <t>，</t>
    </r>
    <r>
      <rPr>
        <sz val="12"/>
        <rFont val="標楷體"/>
        <family val="4"/>
        <charset val="136"/>
      </rPr>
      <t>可以本縣（市）環境保護（資源）局及所屬、鄉鎮市公所預算書中「廢舊物資售價」科目為準，另包含售電收入。</t>
    </r>
  </si>
  <si>
    <t>9.一般行政：包括預算員額（含機關正、副首長）所需人事費、內部行政支援單位所需工作經費、其他無法歸入特定業務計畫科目項下之一般共同性費用等經費。</t>
  </si>
  <si>
    <t>10.綜合規劃：包含綜合計畫（企劃）、環境保護業務考核、環境影響評估、教育宣導及環境保護人員培訓等經費。</t>
  </si>
  <si>
    <t>11.空氣品質保護：包含空氣品質管理、固定污染源與移動污染源空氣污染防制等經費。</t>
  </si>
  <si>
    <t>12.氣候變遷因應：係指氣候變遷減緩與調適，包含溫室氣體盤查、查驗、登錄、減量、管理、節能減碳、淨零排放、低碳生活及家園等經費。</t>
  </si>
  <si>
    <t>13.噪音及振動防制：包含噪音、振動及非屬原子能游離輻射之防制等經費。</t>
  </si>
  <si>
    <t>14.水質保護：包含廢（污）水排放管制、地面水、飲用水管理、海洋污染防治等經費。</t>
  </si>
  <si>
    <t>15.土壤及地下水污染整治：包含土壤及地下水污染之預防、監測、調查及整治等經費。</t>
  </si>
  <si>
    <t>16.廢棄物管理：包含一般廢棄物（含水肥）清理、源頭減量、資源回收再利用、事業廢棄物管理等經費。</t>
  </si>
  <si>
    <t>17.環境衛生、毒化物管理：包含環境衛生管理、病媒防治、毒性及關注化學物質管理、環境用藥管理等經費。</t>
  </si>
  <si>
    <t>18.陳情、稽查、糾紛處理：包含公害污染陳情、環境污染源稽查處分、公害糾紛處理等經費。</t>
  </si>
  <si>
    <t>19.監測及檢驗：包含環境品質監測、環境污染檢驗及測定等經費。</t>
  </si>
  <si>
    <t>20.研究發展：包含研究、科技發展等經費。</t>
  </si>
  <si>
    <t>21.其他：預備金及其他無法歸入之科目。</t>
  </si>
  <si>
    <t>22.非屬上述業務項目（如一般建築及設備、資訊軟硬體等）之經費分別歸入對應類別，如無法明確歸於某一類別，則歸入「其他」項。</t>
    <phoneticPr fontId="56" type="noConversion"/>
  </si>
  <si>
    <t>(二)附屬單位預算：係指本縣（市）環境保護（資源）局主管之環境保護基金、環境污染防制基金或屬預算法所定之特別收入基金（僅限非營業部分）。</t>
  </si>
  <si>
    <t>16.污染防治附帶收入：係指為進行污染防治所產生之相關附帶收入，包括處理廢氣、廢水及回收清除處理廢棄物等而產生之附帶收入，可以本縣（市）環境保護（資源）局附屬單位預算書中「財產處分收入」科目為準，另包含售電收入。</t>
  </si>
  <si>
    <r>
      <t>19.提撥環境教育基金：係指各基金提撥環境教育基金之支出</t>
    </r>
    <r>
      <rPr>
        <sz val="12"/>
        <rFont val="新細明體"/>
        <family val="1"/>
        <charset val="136"/>
      </rPr>
      <t>，</t>
    </r>
    <r>
      <rPr>
        <sz val="12"/>
        <rFont val="標楷體"/>
        <family val="4"/>
        <charset val="136"/>
      </rPr>
      <t>依據環境教育法規定</t>
    </r>
    <r>
      <rPr>
        <sz val="12"/>
        <rFont val="新細明體"/>
        <family val="1"/>
        <charset val="136"/>
      </rPr>
      <t>，</t>
    </r>
    <r>
      <rPr>
        <sz val="12"/>
        <rFont val="標楷體"/>
        <family val="4"/>
        <charset val="136"/>
      </rPr>
      <t>各級環保機關設立之環境保護基金每年至少提撥百分之五支出預算金額</t>
    </r>
    <r>
      <rPr>
        <sz val="12"/>
        <rFont val="新細明體"/>
        <family val="1"/>
        <charset val="136"/>
      </rPr>
      <t>，</t>
    </r>
    <r>
      <rPr>
        <sz val="12"/>
        <rFont val="標楷體"/>
        <family val="4"/>
        <charset val="136"/>
      </rPr>
      <t>以補（捐）助款撥入環境教育基金。</t>
    </r>
  </si>
  <si>
    <t>＊統計單位：千元
＊統計分類：
(一)縱項目按經資門別、科目別及基金別分。
(二)橫項目按單位別、業務別、基金來源/用途別分。</t>
    <phoneticPr fontId="44" type="noConversion"/>
  </si>
  <si>
    <t>＊時效：2個月又20天。</t>
    <phoneticPr fontId="44" type="noConversion"/>
  </si>
  <si>
    <t>＊預告發布日期（含預告方式及週期）：期間開始二個月又二十日內以公務統計報表發布(預定發布時間如遇例假日則順延至次一工作日)。</t>
    <phoneticPr fontId="44" type="noConversion"/>
  </si>
  <si>
    <t>＊統計指標編製方法與資料來源說明：依據本所清潔隊環境保護預算資料編製。</t>
    <phoneticPr fontId="44" type="noConversion"/>
  </si>
  <si>
    <t>「臺東縣太麻里鄉環境保護預算概況」統計資料背景說明</t>
    <phoneticPr fontId="44" type="noConversion"/>
  </si>
  <si>
    <t>資料項目：治山防災整體治理工程</t>
    <phoneticPr fontId="44" type="noConversion"/>
  </si>
  <si>
    <t>＊統計地區範圍及對象：凡在本所所轄境內辦理治山防災工程者均為統計對象。</t>
    <phoneticPr fontId="56" type="noConversion"/>
  </si>
  <si>
    <t>＊統計標準時間：以會計年度期間之事實為準。</t>
  </si>
  <si>
    <t>總工程費係指本年度已完工者以決算金額，未完工者以發包後實際需要工程費填報，惟不含管理費在內。</t>
  </si>
  <si>
    <t>＊統計單位：座、塊、公尺、公頃、平方公尺。</t>
  </si>
  <si>
    <t xml:space="preserve">＊統計分類：按工程名稱、地點、總工程費(按經費來源分)及工作數量。 </t>
  </si>
  <si>
    <t>＊發布週期（指資料編製或產生之頻率，如月、季、年等）：年。</t>
  </si>
  <si>
    <t>＊預告發布日期（含預告方式及週期）：年度終了後2個月又5日內(若遇例假日順延)以公務統計報表發布。</t>
  </si>
  <si>
    <t>＊同步發送單位（說明資料發布時同步發送之單位或可同步查得該資料之網址）：臺東縣政府農業處。</t>
  </si>
  <si>
    <t>＊統計指標編製方法與資料來源說明：本所依相關工程資料編製。</t>
    <phoneticPr fontId="56" type="noConversion"/>
  </si>
  <si>
    <t>「臺東縣太麻里鄉治山防災整體治理工程」統計資料背景說明</t>
    <phoneticPr fontId="44" type="noConversion"/>
  </si>
  <si>
    <t>資料種類：天然災害統計</t>
    <phoneticPr fontId="56" type="noConversion"/>
  </si>
  <si>
    <t>資料項目：天然災害水土保持設施損失情形</t>
    <phoneticPr fontId="44" type="noConversion"/>
  </si>
  <si>
    <t>＊統計地區範圍及對象：凡本所所轄因天然災害所造成水土保持設施損失，均為統計之對象。</t>
    <phoneticPr fontId="44" type="noConversion"/>
  </si>
  <si>
    <t>＊統計標準時間：以當年一月一日至十二月三十一日之事實為準。</t>
  </si>
  <si>
    <r>
      <t>（一）</t>
    </r>
    <r>
      <rPr>
        <sz val="7"/>
        <color theme="1"/>
        <rFont val="Times New Roman"/>
        <family val="1"/>
      </rPr>
      <t xml:space="preserve"> </t>
    </r>
    <r>
      <rPr>
        <sz val="14"/>
        <color theme="1"/>
        <rFont val="標楷體"/>
        <family val="4"/>
        <charset val="136"/>
      </rPr>
      <t>災害種類：指地震、颱風、水災及其他災害等天然災害。</t>
    </r>
  </si>
  <si>
    <t>（二）搶修（復建）經費：指遭受天然災害損害之水土保持設施搶修（復建）經費，依設施項目分為農路、土石流防治設施、治山防災設施及一般水土保持設施等搶修（復建）經費。</t>
  </si>
  <si>
    <t>（三）一般水土保持設施：指土石流防治及治山防災除外之一般水土保持設施。</t>
  </si>
  <si>
    <t>＊統計分類：按災害種類、發生時間及搶修（復建）經費等統計之。</t>
  </si>
  <si>
    <t>＊時效：2個月又5日。</t>
  </si>
  <si>
    <t>＊預告發布日期（含預告方式及週期）：次年三月五日前以公務統計報表發布(預定發布時間如遇例假日則順延至次一工作日)。</t>
    <phoneticPr fontId="44" type="noConversion"/>
  </si>
  <si>
    <t>＊統計指標編製方法與資料來源說明：由本所經辦人員，於天然災害發生時作初步損失估計表（速報）以電話或傳真報告縣政府，並於天然災害停止後三日內編造詳報，由縣政府彙編天然災害速報及詳報（速報三日內  詳報七日內）。</t>
  </si>
  <si>
    <t>「臺東縣太麻里鄉天然災害水土保持設施損失情形」統計資料背景說明</t>
    <phoneticPr fontId="44" type="noConversion"/>
  </si>
  <si>
    <t>資料項目：農路改善及維護工程</t>
    <phoneticPr fontId="44" type="noConversion"/>
  </si>
  <si>
    <t>＊統計地區範圍及對象：凡在本所境內為農村生產資材與產物運輸需要而輔助改善及維護之農路為統計對象。</t>
  </si>
  <si>
    <t>（一）總工程費：本年度已完工者以決算金額，未完工以發包實際需要工程費填報，惟不含管理費在內。</t>
  </si>
  <si>
    <t>（二）農路：係指鄉鎮市村里道路、產業道路等鄰側支線及末端之地區間，運輸農產物及農業生產材之農村道路。</t>
  </si>
  <si>
    <t>＊統計單位：道路總長度：公里；總工程費：新台幣元。</t>
    <phoneticPr fontId="56" type="noConversion"/>
  </si>
  <si>
    <t>＊統計分類：按工程名稱、地點、道路總長度分；總工程費按中央、縣、其他等經費來源分。</t>
  </si>
  <si>
    <t>＊預告發布日期（含預告方式及週期）：每年終了後兩個月又五日內以公務統計報表發布(預定發布時間如遇例假日則順延至次一工作日)。</t>
    <phoneticPr fontId="56" type="noConversion"/>
  </si>
  <si>
    <t>＊統計指標編製方法與資料來源說明：本所依相關工程資料編製。</t>
  </si>
  <si>
    <t>「臺東縣太麻里鄉農路改善及維護工程」統計資料背景說明</t>
    <phoneticPr fontId="44" type="noConversion"/>
  </si>
  <si>
    <t>資料種類：漁業統計</t>
    <phoneticPr fontId="56" type="noConversion"/>
  </si>
  <si>
    <t>資料項目：漁業從業人數</t>
    <phoneticPr fontId="44" type="noConversion"/>
  </si>
  <si>
    <r>
      <t>＊統計地區範圍及對象：凡本</t>
    </r>
    <r>
      <rPr>
        <sz val="13.5"/>
        <color theme="1"/>
        <rFont val="標楷體"/>
        <family val="4"/>
        <charset val="136"/>
      </rPr>
      <t>所轄內</t>
    </r>
    <r>
      <rPr>
        <sz val="13.5"/>
        <color indexed="8"/>
        <rFont val="標楷體"/>
        <family val="4"/>
        <charset val="136"/>
      </rPr>
      <t>居民實際從事各種漁業之從業人員，不論其為專、兼業均為統計對象。</t>
    </r>
    <phoneticPr fontId="44" type="noConversion"/>
  </si>
  <si>
    <t>＊統計標準時間：以每年12月31日之事實為準。</t>
    <phoneticPr fontId="44" type="noConversion"/>
  </si>
  <si>
    <t>(一)遠洋漁業：使用漁船在我國經濟海域外從事漁撈作業者。</t>
  </si>
  <si>
    <t>(二)近海漁業：使用漁船在我國經濟海域（12海浬-200海浬）內從事漁撈作業者。</t>
    <phoneticPr fontId="56" type="noConversion"/>
  </si>
  <si>
    <t>(三)沿岸漁業：使用船筏或不使用船筏在我國領海（12浬）內從事漁撈作業者。</t>
  </si>
  <si>
    <t>(四)海面養殖業：在高潮線外從事水產動植物之養育或蓄養作業者。</t>
  </si>
  <si>
    <t>(五)內陸漁撈業：在內水從事水產動植物之採捕為業者。</t>
  </si>
  <si>
    <t>(六)內陸養殖業：在高潮線內從事水產動植物之養育或蓄養作業者。</t>
  </si>
  <si>
    <t>(七)專業：指從事漁（水產）業之收入，占其全年總收入百分之五十以上者。</t>
  </si>
  <si>
    <t>(八)兼業：指從事漁（水產）業之收入，占其全年總收入未達百分之五十者。</t>
  </si>
  <si>
    <t>(九)船員：指搭乘動力漁船、舢舨或漁筏出海作業之工作人員，包括幹部船員及普通船員。在河川、湖沼、水庫作業，而未領有漁船船員手冊者，則列入內陸漁撈業。</t>
  </si>
  <si>
    <t>(十)岸上人員：指未直接從事漁撈、養殖或製造之工作，而掌管該經營單位之企劃、營運報關、採購、銷售、會計、出納、經營或其他岸上協助漁業工作等之人員。</t>
  </si>
  <si>
    <r>
      <t>(十一</t>
    </r>
    <r>
      <rPr>
        <sz val="14"/>
        <rFont val="Times New Roman"/>
        <family val="1"/>
      </rPr>
      <t>)</t>
    </r>
    <r>
      <rPr>
        <sz val="14"/>
        <rFont val="標楷體"/>
        <family val="4"/>
        <charset val="136"/>
      </rPr>
      <t>其他：係指於沿岸漁業中從事岸際及潮間帶採捕漁業，未搭乘船筏但直接從事漁業作業之從業人員。</t>
    </r>
    <phoneticPr fontId="56" type="noConversion"/>
  </si>
  <si>
    <t>＊統計單位：人。</t>
    <phoneticPr fontId="56" type="noConversion"/>
  </si>
  <si>
    <t>＊統計分類：按漁業種類分為遠洋漁業、近海漁業、沿岸漁業、內陸漁撈、海面養殖及內陸養殖。</t>
    <phoneticPr fontId="44" type="noConversion"/>
  </si>
  <si>
    <t>四、公開資料發布訊息</t>
    <phoneticPr fontId="56" type="noConversion"/>
  </si>
  <si>
    <t>＊統計指標編製方法與資料來源說明：依據本公所資料彙編。</t>
    <phoneticPr fontId="44" type="noConversion"/>
  </si>
  <si>
    <t>＊聯絡電話：089-781301#29</t>
    <phoneticPr fontId="44" type="noConversion"/>
  </si>
  <si>
    <t>＊聯絡電話：089-781301#31</t>
    <phoneticPr fontId="44" type="noConversion"/>
  </si>
  <si>
    <t>資料項目：漁戶數及漁戶人口數</t>
    <phoneticPr fontId="44" type="noConversion"/>
  </si>
  <si>
    <t>＊統計地區範圍及對象：本調查以本所轄內戶籍所在地之漁戶及漁戶人口數為準。</t>
    <phoneticPr fontId="44" type="noConversion"/>
  </si>
  <si>
    <t>＊統計標準時間：以每年十二月三十一日之事實為準。</t>
    <phoneticPr fontId="44" type="noConversion"/>
  </si>
  <si>
    <t>(一) 漁戶：不論漁業經營者（僅投資漁業而未負實際經營責任者除外）或被僱從事漁業者（限被僱直接從事漁撈或養殖工作者），凡其漁業收入達該戶總收入二分之一以上者為漁戶，戶籍登記者為準，漁戶中有兼營二種以上之漁業者，應以其收入最高之一種為準。</t>
    <phoneticPr fontId="44" type="noConversion"/>
  </si>
  <si>
    <t>(二) 漁戶人口數：凡漁戶內之人口均視為漁戶人口數，如遠洋漁戶內之人口，均列入遠洋漁戶人口計算。因就學或服役等關係，暫時遷出之人口，仍視為漁戶內人口；惟戶內如有共同居住，但未負共同生活義務之寄籍人口，則應予剔除。</t>
    <phoneticPr fontId="56" type="noConversion"/>
  </si>
  <si>
    <t>＊統計單位：戶數：戶；人口數：人。</t>
    <phoneticPr fontId="56" type="noConversion"/>
  </si>
  <si>
    <t>＊統計分類：均分遠洋、近海、沿岸、海面養殖、內陸漁撈、內陸養殖等六類加以統計。</t>
    <phoneticPr fontId="44" type="noConversion"/>
  </si>
  <si>
    <t>＊統計指標編製方法與資料來源說明：根據本市漁民戶籍資料及漁業登記證,逐項查記填表送由漁業主管單位予以彙編。</t>
    <phoneticPr fontId="44" type="noConversion"/>
  </si>
  <si>
    <t>「臺東縣太麻里鄉漁戶數及漁戶人口數」統計資料背景說明</t>
    <phoneticPr fontId="44" type="noConversion"/>
  </si>
  <si>
    <t>「臺東縣太麻里鄉漁業從業人數」統計資料背景說明</t>
    <phoneticPr fontId="44" type="noConversion"/>
  </si>
  <si>
    <t>資料種類：營造業統計</t>
    <phoneticPr fontId="56" type="noConversion"/>
  </si>
  <si>
    <t>資料項目：都市計畫區域內公共工程實施數量</t>
    <phoneticPr fontId="44" type="noConversion"/>
  </si>
  <si>
    <t>＊統計地區範圍及對象：凡本公所實施都市計畫區域內辦理完成之各種公共工程，均為統計對象。</t>
  </si>
  <si>
    <t>＊統計標準時間：以每年1月1日至12月底之事實為準。</t>
  </si>
  <si>
    <t>(一)有關橋梁座數及面積，是以當年度新建座數及面積計算。</t>
  </si>
  <si>
    <t>(二)有關雨水下水道抽水站座數及排水幹支線長度，是以“當年度”
施作座數及長度計算。</t>
  </si>
  <si>
    <t>(三)有關污水下水道污水處理廠座數及污水幹支線長度，是以“當年度”
施作座數及長度計算。</t>
  </si>
  <si>
    <t>(四)有關公園處數及面積，是以當年度新建處數及面積計算。</t>
  </si>
  <si>
    <t>(五)各工程類別數量以各該年事業費追加減後之工程數量為準。</t>
  </si>
  <si>
    <t>(六)有工程實施數量，而未列有工程費者，係屬義務勞動者。</t>
  </si>
  <si>
    <t>(七)有關雨水之抽水量是以“當年度”施作完成可處理之數量。</t>
  </si>
  <si>
    <t>(八)有關污水下水道之處理量是以“當年度”施作完成可處理之數量。</t>
  </si>
  <si>
    <t>＊統計單位：平方公尺、座、(m3/秒)、公尺、(m3/日)、處。</t>
  </si>
  <si>
    <t>＊統計分類：工程類別分為道路(按瀝青、水泥混凝土、石子、沙土等路面分)、橋梁(按鋼筋混凝土橋及其他分)、下水道(按雨水下水道及污水下水道分，其中雨水下水道按設置抽水站座數、抽水量(m3/秒)及排水幹支線長度統計；污水下水道按設置污水處理廠座數、處理量(m3/日)及污水幹支線長度統計)、公園(按處數及面積分)等4大類。</t>
  </si>
  <si>
    <t>＊時效：1個月又20日。</t>
  </si>
  <si>
    <t>＊預告發布日期（含預告方式及週期）：次年二月二十日前以公務統計報表發布(預定發布時間如遇例假日則順延至次一工作日)。</t>
    <phoneticPr fontId="56" type="noConversion"/>
  </si>
  <si>
    <t>＊同步發送單位（說明資料發布時同步發送之單位或可同步查得該資料之網址）：臺東縣政府建設處。</t>
  </si>
  <si>
    <t>＊統計指標編製方法與資料來源說明：依據本公所資料彙編。</t>
  </si>
  <si>
    <t>「臺東縣太麻里鄉都市計畫區域內公共工程實施數量」統計資料背景說明</t>
    <phoneticPr fontId="44" type="noConversion"/>
  </si>
  <si>
    <t>資料項目：都市計畫公共設施用地已取得面積</t>
    <phoneticPr fontId="44" type="noConversion"/>
  </si>
  <si>
    <t>＊統計地區範圍及對象：凡本公所實施都市計畫區域已取得公共設施用地，均為統計對象。</t>
  </si>
  <si>
    <t>＊統計標準時間：以每年年底之事實為準。</t>
  </si>
  <si>
    <r>
      <t>(</t>
    </r>
    <r>
      <rPr>
        <sz val="14"/>
        <color theme="1"/>
        <rFont val="標楷體"/>
        <family val="4"/>
        <charset val="136"/>
      </rPr>
      <t>一) 道路系統、停車場所及加油站，應按土地使用分區及交通情形與預期之發展配置之。</t>
    </r>
  </si>
  <si>
    <t>(二) 公園、體育場所、綠地、廣場及兒童遊樂場，應依計畫人口密度及自然環境，作有系統之佈置，除具有特殊情形外，其占用土地總面積不得少於全部計畫面積百分之十。</t>
  </si>
  <si>
    <t>(三) 中小學校、社教場所、市場、變電所、衛生等公共設施，應按里鄰單位或居民分布情形適當配置之。</t>
  </si>
  <si>
    <t>(四) 環保設施用地包括污水處理廠（場）、垃圾掩埋場、焚化爐、資源回收站（場）等相關環保設施。</t>
  </si>
  <si>
    <t>＊統計單位：公頃。</t>
  </si>
  <si>
    <t>＊統計分類：依都市計畫法第42條規定，都市計畫地區範圍內，應視實際情況，分別設置公共設施用地。</t>
  </si>
  <si>
    <t>＊同步發送單位（說明資料發布時同步發送之單位或可同步查得該資料之網址）：臺東縣政府建設處。</t>
    <phoneticPr fontId="56" type="noConversion"/>
  </si>
  <si>
    <t>「臺東縣太麻里鄉都市計畫公共設施用地已取得面積」統計資料背景說明</t>
    <phoneticPr fontId="44" type="noConversion"/>
  </si>
  <si>
    <t>資料項目：都市計畫公共設施用地已闢建面積</t>
    <phoneticPr fontId="44" type="noConversion"/>
  </si>
  <si>
    <r>
      <t>＊統計地區範圍及對象：凡本</t>
    </r>
    <r>
      <rPr>
        <sz val="13.5"/>
        <color theme="1"/>
        <rFont val="標楷體"/>
        <family val="4"/>
        <charset val="136"/>
      </rPr>
      <t>所</t>
    </r>
    <r>
      <rPr>
        <sz val="13.5"/>
        <color indexed="8"/>
        <rFont val="標楷體"/>
        <family val="4"/>
        <charset val="136"/>
      </rPr>
      <t>實施都市計畫區域已闢建之公共設施用地，均為統計對象。</t>
    </r>
    <phoneticPr fontId="44" type="noConversion"/>
  </si>
  <si>
    <t>(一) 道路系統、停車場所及加油站，應按土地使用分區及交通情形與預期之發展配置之。</t>
  </si>
  <si>
    <t>(二) 公園、體育場所、綠地、廣場及兒童遊樂場，應依計畫人口密度及自然環境，作有系統之佈置，除具有特殊情形外其占用土地總面積不得少於全部計畫面積百分之十。</t>
  </si>
  <si>
    <t>＊統計指標編製方法與資料來源說明：依據本所資料彙編。</t>
  </si>
  <si>
    <t>「臺東縣太麻里鄉都市計畫公共設施用地已闢建面積」統計資料背景說明</t>
    <phoneticPr fontId="44" type="noConversion"/>
  </si>
  <si>
    <t>資料項目：都市計畫區域內現有已開闢道路長度及面積暨橋梁座數、自行車道長度</t>
    <phoneticPr fontId="44" type="noConversion"/>
  </si>
  <si>
    <t>＊統計地區範圍及對象：凡本公所實施都市計畫區域內之現有道路、橋樑及自行車道，均為統計對象。</t>
  </si>
  <si>
    <t>＊統計標準時間：以每年12月底之事實為準。</t>
  </si>
  <si>
    <t>(一) 道路面積：指都市計畫區域內寬度達6公尺以上道路之面積。</t>
  </si>
  <si>
    <t>(二) 道路長度：指都市計畫區域內寬度達6公尺以上道路之長度。</t>
  </si>
  <si>
    <t>(三) 瀝青或水泥混凝土路面：用柏油及砂石混合舖設的路面用，或水泥、細沙、石子等混合舖設的路面。</t>
  </si>
  <si>
    <t>(四) 碎石路面或砂土路面：用碎石或以砂土舖裝及新闢的路面。</t>
  </si>
  <si>
    <t>(五) 車輛可行駛之路面面積：係指路基以上用以承受車輛行駛部分，並未含人行道、安全島、溝蓋板等道路用地面積。</t>
  </si>
  <si>
    <t>(六) 其他面積：含安全島、溝蓋板、綠地……等面積。</t>
  </si>
  <si>
    <t>(七) 自行車道：供自行車使用或與自行車共用之車道或道路長度。(包含自行車專用道、自行車與行人共用道、自行車與汽機車共用道、自行車與機、慢車共用道等)。</t>
  </si>
  <si>
    <t>(八) 本表所填應為年底之靜態資料(累計數)，不是年度數字。</t>
  </si>
  <si>
    <t>(九) 現有道路以路面寬度在6公尺以上者為限，6公尺以下者不列計。</t>
  </si>
  <si>
    <t>(十) 本表所指都市計畫區域內道路，係包括本縣(市)經費內建造及經費外建造之路面。意即，凡該道路係在都市計畫區域內，且路面寬度在6公尺以上者，均應包括。</t>
  </si>
  <si>
    <t>(十一) 如當年僅修舖原有瀝青路面時，其長度、面積仍然維持原報之長度、面積，不得再予增列，以免重複增加現象。</t>
  </si>
  <si>
    <t>(十二) 如原報之沙土路、碎石路於當年改舖瀝青路時，沙土路、碎石路之長度、面積均應減少；相對的，瀝青路之長度、面積則應增加。注意一增一減，數字應相等。</t>
  </si>
  <si>
    <t>(十四) 道路交叉路口之長度、面積不得重複計算。</t>
  </si>
  <si>
    <t>(十五) 在同一條道路路線內有不同種類道路者，其長度列入主要路面種類欄內，但其面積則應分別填入各種路面欄內。</t>
  </si>
  <si>
    <t>(十六) 各種橋樑、涵洞面積及長度均應包括在道路面積及長度中。</t>
  </si>
  <si>
    <r>
      <t>＊統計單位：平方公尺、公尺、</t>
    </r>
    <r>
      <rPr>
        <sz val="14"/>
        <color theme="1"/>
        <rFont val="標楷體"/>
        <family val="4"/>
        <charset val="136"/>
      </rPr>
      <t>座</t>
    </r>
    <r>
      <rPr>
        <sz val="14"/>
        <color indexed="8"/>
        <rFont val="標楷體"/>
        <family val="4"/>
        <charset val="136"/>
      </rPr>
      <t>。</t>
    </r>
    <phoneticPr fontId="56" type="noConversion"/>
  </si>
  <si>
    <t>＊統計分類：按瀝青或水泥混凝土路面、碎石路面或砂土路面、橋樑、自行車道等分類。</t>
  </si>
  <si>
    <t>＊預告發布日期（含預告方式及週期）：次年二月二十日前以公務統計報表發布，公布日期上載於台東市公所網站之「資訊公開\統計年報\預告統計資料發布時間表」(預定發布時間如遇例假日則順延至次一工作日)。</t>
  </si>
  <si>
    <t>＊統計指標編製方法與資料來源說明：依據本公所所實施都市計畫區域之登記資料彙編。</t>
  </si>
  <si>
    <t>資料項目：環保人員概況</t>
    <phoneticPr fontId="44" type="noConversion"/>
  </si>
  <si>
    <t>＊統計地區範圍及對象：本所環保單位僱用人員均為統計對象。</t>
    <phoneticPr fontId="44" type="noConversion"/>
  </si>
  <si>
    <t>＊統計標準時間：以每年6月底及12月底之事實為準。</t>
    <phoneticPr fontId="44" type="noConversion"/>
  </si>
  <si>
    <t>＊統計項目定義：</t>
    <phoneticPr fontId="44" type="noConversion"/>
  </si>
  <si>
    <t>(一)各項資料均為現有實際僱用人數，包括編制內、非編制內，不包括環保警察、派遣人員、派駐人員及環保志/義工。一人從事多種業務者，列入主要業務項目，不可重複計列。</t>
    <phoneticPr fontId="44" type="noConversion"/>
  </si>
  <si>
    <t>(二)縣（市）環保單位：包括環境保護局及廢棄物清運處理單位。</t>
    <phoneticPr fontId="44" type="noConversion"/>
  </si>
  <si>
    <t>(三)環境保護局：係指各縣（市）政府環境保護（資源）局及所屬，含稽查督察大隊、衛生稽查大隊及修車廠等，但不包含廢棄物清運處理單位。</t>
    <phoneticPr fontId="44" type="noConversion"/>
  </si>
  <si>
    <t>(四)廢棄物清運處理單位：係指本縣鄉鎮市公所清潔隊(含溝渠隊、水肥隊、資源回收隊等)、廢棄物處理廠/場（如焚化廠、資源回收廠、掩埋場、堆肥場、堆置場、水肥處理廠、滲出水處理廠等）。</t>
    <phoneticPr fontId="44" type="noConversion"/>
  </si>
  <si>
    <t>(五)職員：係指機關單位內，定有職稱、官等、職等之法定編制人員及政務人員，包括特任、比照簡任、簡任、薦任、委任及雇員等。</t>
    <phoneticPr fontId="44" type="noConversion"/>
  </si>
  <si>
    <t>(六)約聘(僱)：係指機關單位依法進用之聘僱人員，包括聘用人員、約僱人員、特約人員、約用人員等。</t>
    <phoneticPr fontId="44" type="noConversion"/>
  </si>
  <si>
    <t>(七)工員：係指機關單位依法進用之工友及臨時人員，包括隊員、駕駛、技工、工友、臨時工及代賑工等。</t>
    <phoneticPr fontId="44" type="noConversion"/>
  </si>
  <si>
    <t>(八)類別之其他：無法歸屬上述第(五)〜(七)類之人員，如駐衛警察等。</t>
    <phoneticPr fontId="44" type="noConversion"/>
  </si>
  <si>
    <t>(九)行政輔助：係指行政單位人員，包括一般行政、總務、秘書、人事、主計、法務、政風、資訊等人員。</t>
    <phoneticPr fontId="44" type="noConversion"/>
  </si>
  <si>
    <t>(十)綜合規劃：從事綜合計畫、綜合企劃、綜合管理、環境影響評估、環境教育、管制考核、績效管理、人員訓練、環保國際事務等業務者。</t>
    <phoneticPr fontId="44" type="noConversion"/>
  </si>
  <si>
    <t>(十一)空氣品質保護：從事固定、移動、逸散污染源空氣污染防制及空氣品質管理等業務者。</t>
    <phoneticPr fontId="44" type="noConversion"/>
  </si>
  <si>
    <t>(十二)氣候變遷因應：從事氣候變遷減緩與調適等業務者，包括溫室氣體盤查、查驗、登錄、減量與管理、碳定價與交易、節能減碳、淨零排放、低碳生活及家園等。</t>
    <phoneticPr fontId="44" type="noConversion"/>
  </si>
  <si>
    <t>(十三)噪音及振動防制：從事噪音、振動、非屬原子能游離輻射污染及與光害管理等業務者。</t>
    <phoneticPr fontId="44" type="noConversion"/>
  </si>
  <si>
    <t>(十四)水質保護：從事水體品質保護、廢（污）水排放管制、地面水、海洋污染防治及飲用水管理等業務者。</t>
    <phoneticPr fontId="44" type="noConversion"/>
  </si>
  <si>
    <t>(十五)土壤及地下水污染整治：從事土壤及地下水污染之調查、防治、清理、整治、復育、監督、管理等業務者。</t>
    <phoneticPr fontId="44" type="noConversion"/>
  </si>
  <si>
    <t>(十六)廢棄物管理：從事垃圾/水肥清理、資源（含廚餘）回收及循環再利用、源頭減量、一般廢棄物處理設施管理，以及事業廢棄物清除、處理、再利用等業務者。</t>
    <phoneticPr fontId="44" type="noConversion"/>
  </si>
  <si>
    <t>(十七)環境衛生、毒化物管理：從事環境衛生、病媒防治、毒性及關注化學物質管理、環境用藥施作管理及公廁管理等業務者。</t>
    <phoneticPr fontId="44" type="noConversion"/>
  </si>
  <si>
    <t>(十八)陳情、稽查、糾紛處理：從事公害陳情處理、環境污染源稽查、環境執法、公害糾紛事件處理及相關法律扶助等業務者。</t>
    <phoneticPr fontId="44" type="noConversion"/>
  </si>
  <si>
    <t>(十九)監測及檢驗：從事環境品質監測、環境污染檢驗及測定等業務者。</t>
    <phoneticPr fontId="44" type="noConversion"/>
  </si>
  <si>
    <t>(二十)研究發展：從事科技發展、環境政策發展、環境污染流布、風險分析、污染治理、檢驗測定技術與標準方法等相關研究者。</t>
    <phoneticPr fontId="44" type="noConversion"/>
  </si>
  <si>
    <t>(二十一)其他業務：無法歸屬於前述第(十)〜(二十)類之業務單位人員，例如駐衛警察等。</t>
    <phoneticPr fontId="44" type="noConversion"/>
  </si>
  <si>
    <t>(二十二)垃圾清運人員：係指廢棄物收集、清溝及掃街人員。</t>
    <phoneticPr fontId="44" type="noConversion"/>
  </si>
  <si>
    <t>(二十三)水肥清運人員：係指糞尿之收集、清運人員。</t>
    <phoneticPr fontId="44" type="noConversion"/>
  </si>
  <si>
    <t>(二十四)清運單位之其他：無法歸屬於垃圾清運、水肥清運、資源回收之清運單位人員，如消毒、割草、拆除違規廣告、拖吊廢機動車輛等人員。</t>
    <phoneticPr fontId="44" type="noConversion"/>
  </si>
  <si>
    <t>＊統計分類：
(一)縱行項目按單位別、性別及業務別分。
(二)橫列項目按類別、性別及年齡別分。</t>
    <phoneticPr fontId="44" type="noConversion"/>
  </si>
  <si>
    <t>＊統計指標編製方法與資料來源說明：依據本所環保單位實際環保人員(含編制內、非編制內)概況資料編製。</t>
    <phoneticPr fontId="44" type="noConversion"/>
  </si>
  <si>
    <t>「臺東縣太麻里鄉都市計畫區域內現有已開闢道路長度及面積暨橋梁座數、自行車道長度」統計資料背景說明</t>
    <phoneticPr fontId="44" type="noConversion"/>
  </si>
  <si>
    <t>「臺東縣太麻里鄉環保人員概況」統計資料背景說明</t>
    <phoneticPr fontId="44" type="noConversion"/>
  </si>
  <si>
    <t>資料種類：宗教統計</t>
    <phoneticPr fontId="56" type="noConversion"/>
  </si>
  <si>
    <t>資料項目：宗教財團法人概況</t>
    <phoneticPr fontId="44" type="noConversion"/>
  </si>
  <si>
    <t xml:space="preserve">＊統計地區範圍及對象：凡經本公所許可設立並完成宗教財團法人登記者，均為統計對象。 </t>
    <phoneticPr fontId="44" type="noConversion"/>
  </si>
  <si>
    <t>宗教財團法人係指經許可設立並完成宗教財團法人登記者，包括以不動產方式或基金方式設立者。</t>
  </si>
  <si>
    <t>＊統計單位：個。</t>
    <phoneticPr fontId="56" type="noConversion"/>
  </si>
  <si>
    <t>＊統計分類：橫項依「鄉鎮市區別」分；縱項依「宗教別」分。</t>
    <phoneticPr fontId="44" type="noConversion"/>
  </si>
  <si>
    <t>＊統計指標編製方法與資料來源說明：依據本公所核准或備案申請表彙編。</t>
    <phoneticPr fontId="44" type="noConversion"/>
  </si>
  <si>
    <t>「臺東縣太麻里鄉宗教財團法人概況」統計資料背景說明</t>
    <phoneticPr fontId="44" type="noConversion"/>
  </si>
  <si>
    <t>資料項目：寺廟登記概況</t>
    <phoneticPr fontId="44" type="noConversion"/>
  </si>
  <si>
    <t>＊統計地區範圍及對象：凡轄內依據監督寺廟條例、寺廟登記規則等規定經許可登記者，均為統計對象。</t>
    <phoneticPr fontId="44" type="noConversion"/>
  </si>
  <si>
    <t>（一）寺廟：凡有僧、道、住持之宗教建築物不論用何種名稱均屬之。</t>
    <phoneticPr fontId="44" type="noConversion"/>
  </si>
  <si>
    <t>（二）正式登記：凡符合寺廟登記要件並依寺廟登記相關規定辦理完峻之寺廟。</t>
    <phoneticPr fontId="44" type="noConversion"/>
  </si>
  <si>
    <r>
      <t>（三）補辦登記：指違建寺廟，基於主管機關行政管理上的權宜措施，暫准以「補辦」名義所辦理登記之寺廟，其違建態樣如地目不符、無使用執照、未取得合法土地權源者</t>
    </r>
    <r>
      <rPr>
        <sz val="14"/>
        <rFont val="Times New Roman"/>
        <family val="1"/>
      </rPr>
      <t>…</t>
    </r>
    <r>
      <rPr>
        <sz val="14"/>
        <rFont val="標楷體"/>
        <family val="4"/>
        <charset val="136"/>
      </rPr>
      <t>等。</t>
    </r>
    <phoneticPr fontId="44" type="noConversion"/>
  </si>
  <si>
    <t>（四）適用監督寺廟條例之寺廟：指登記有案，依據監督寺廟條例，其不動產（包括土地及建築物）以「寺廟」名義登記之寺廟。</t>
  </si>
  <si>
    <t>（五）私建：指寺廟登記規則修正施行前登記有案，由私人出資建立並管理，其不動產（包括土地及建築物）以私人名義登記之寺廟。</t>
  </si>
  <si>
    <t>（六）公建：指寺廟登記規則修正施行前登記有案，由政府機關或地方自治團體管理之寺廟。</t>
  </si>
  <si>
    <t>（七）已辦理財團法人登記數：寺廟依辦理寺廟登記須知完成寺廟登記程序後，寺廟負責人依財團法人相關法令規定，申請許可設立為財團法人制寺廟者。</t>
  </si>
  <si>
    <t>（八）未辦理財團法人登記數：寺廟依辦理寺廟登記須知完成寺廟登記程序但後續未申請許可設立為財團法人制寺廟者。</t>
  </si>
  <si>
    <t>（九）不動產：凡經辦理登記之寺廟坐落基地之不動產者（包括土地及建築物）屬之，其他部分係指非寺廟坐落基地及寺廟建築之外之土地及建築物。</t>
  </si>
  <si>
    <r>
      <t>（十）信徒人數：指依辦理寺廟登記須知第</t>
    </r>
    <r>
      <rPr>
        <sz val="14"/>
        <rFont val="Times New Roman"/>
        <family val="1"/>
      </rPr>
      <t>11</t>
    </r>
    <r>
      <rPr>
        <sz val="14"/>
        <rFont val="標楷體"/>
        <family val="4"/>
        <charset val="136"/>
      </rPr>
      <t>、</t>
    </r>
    <r>
      <rPr>
        <sz val="14"/>
        <rFont val="Times New Roman"/>
        <family val="1"/>
      </rPr>
      <t>12</t>
    </r>
    <r>
      <rPr>
        <sz val="14"/>
        <rFont val="標楷體"/>
        <family val="4"/>
        <charset val="136"/>
      </rPr>
      <t>點規定寺廟負責人所造報（含變動）信徒或執事名冊之人數，並以各教信徒或執事資格認定為準。如道教、佛教、理教、軒轅教、天帝教、一貫道、天德聖教之信徒或執事資格認定依據內政部訂頒之下列之一者：1.寺廟之開山、創辦者；2.依教制辦理皈依傳度者；3.對寺廟人力、物力、公益慈善、教化事業等有重大貢獻者；4.依其章程規定所列之信徒資格者。</t>
    </r>
    <phoneticPr fontId="44" type="noConversion"/>
  </si>
  <si>
    <t>＊統計單位：座、平方公尺、人。</t>
    <phoneticPr fontId="56" type="noConversion"/>
  </si>
  <si>
    <t>＊統計分類：</t>
    <phoneticPr fontId="44" type="noConversion"/>
  </si>
  <si>
    <t>橫項依「宗教別」分；縱項依「寺廟數」、「不動產」及「信徒人數」分。</t>
    <phoneticPr fontId="56" type="noConversion"/>
  </si>
  <si>
    <t>（一）寺廟數：分為總座數、登記別、類別、組織型態。</t>
    <phoneticPr fontId="56" type="noConversion"/>
  </si>
  <si>
    <t>（二）不動產：分為寺廟、其他。</t>
    <phoneticPr fontId="56" type="noConversion"/>
  </si>
  <si>
    <t>＊預告發布日期（含預告方式及週期）：每年終了後三個月又五日內以公務統計報表發布(預定發布時間如遇例假日則順延至次一工作日)。</t>
    <phoneticPr fontId="44" type="noConversion"/>
  </si>
  <si>
    <t>「臺東縣太麻里鄉寺廟登記概況」統計資料背景說明</t>
    <phoneticPr fontId="44" type="noConversion"/>
  </si>
  <si>
    <t>資料項目：教會（堂）概況</t>
    <phoneticPr fontId="44" type="noConversion"/>
  </si>
  <si>
    <t>＊統計地區範圍及對象：凡轄內之教會（堂）均為統計對象。</t>
    <phoneticPr fontId="44" type="noConversion"/>
  </si>
  <si>
    <t>教會（堂）係指已辦理宗教財團法人登記及未辦理宗教財團法人登記者。</t>
    <phoneticPr fontId="44" type="noConversion"/>
  </si>
  <si>
    <t>＊統計單位：座。</t>
    <phoneticPr fontId="56" type="noConversion"/>
  </si>
  <si>
    <t>＊統計分類：橫項依「鄉鎮市區別」分；縱項依「總計」、「猶太教」、「天主教」、「基督教」、「伊斯蘭教」、「東正教」、「摩門教」、「天理教」、「巴哈伊教」、「統一教」、「山達基」、「真光教團」、「其他」分。</t>
    <phoneticPr fontId="44" type="noConversion"/>
  </si>
  <si>
    <t>＊統計指標編製方法與資料來源說明：依據年度本所統計資料彙編。</t>
    <phoneticPr fontId="44" type="noConversion"/>
  </si>
  <si>
    <t>「臺東縣太麻里鄉教會（堂）概況」統計資料背景說明</t>
    <phoneticPr fontId="44" type="noConversion"/>
  </si>
  <si>
    <t>資料項目：宗教團體興辦公益慈善及社會教化事業概況</t>
    <phoneticPr fontId="44" type="noConversion"/>
  </si>
  <si>
    <t>＊統計地區範圍及對象：凡轄內各種宗教興辦公益慈善及社會教化事業之慈善機構，均為統計對象。</t>
    <phoneticPr fontId="44" type="noConversion"/>
  </si>
  <si>
    <t>（一）醫院數：指各種宗教附設之醫院數，並以報經醫療主管機關核准設立者為限。</t>
    <phoneticPr fontId="44" type="noConversion"/>
  </si>
  <si>
    <t>（二）診所數：指各種宗教附設之診所數，並以報經醫療主管機關核准設立者為限。</t>
    <phoneticPr fontId="44" type="noConversion"/>
  </si>
  <si>
    <t>（三）文教機構：指各種宗教附設者，並以報經教育主管機關核准設立者為限，分為大學數、專科學校數、中學數、職校數、小學數、幼兒園數、圖書閱覽室數及其他，其中大學包含獨立學院及技術學院，中學包含高級中學、綜合高中、國民中學。</t>
    <phoneticPr fontId="44" type="noConversion"/>
  </si>
  <si>
    <t>（四）公益慈善事業：指各種宗教附設者，並以報經主管機關核准設立者為限，分為養老院數、身心障礙教養院數、青少年輔導院數、福利基金會數、學生宿舍處數、技藝研習數及社會服務中心數。</t>
    <phoneticPr fontId="44" type="noConversion"/>
  </si>
  <si>
    <t>橫項依「宗教別」分；縱項依「醫療機構」、「文教機構」及「公益慈善事業」分。</t>
    <phoneticPr fontId="56" type="noConversion"/>
  </si>
  <si>
    <t>（一）醫療機構：分為醫院數、診所數。</t>
    <phoneticPr fontId="56" type="noConversion"/>
  </si>
  <si>
    <t>（二）文教機構：分為大學數、專科學校數、中學數、職校數、小學數、幼兒園數、圖書閱覽室數、其他。</t>
    <phoneticPr fontId="56" type="noConversion"/>
  </si>
  <si>
    <t>（三）公益慈善事業：分為養老院數、身心障礙教養院數、青少年輔導院數、福利基金會數、學生宿舍處數、技藝研習處數、社會服務中心數。</t>
    <phoneticPr fontId="56" type="noConversion"/>
  </si>
  <si>
    <t>「臺東縣太麻里鄉宗教團體興辦公益慈善及社會教化事業概況」統計資料背景說明</t>
    <phoneticPr fontId="44" type="noConversion"/>
  </si>
  <si>
    <t>臺東縣太麻里鄉統計年報(漁戶數及漁戶人口數)</t>
    <phoneticPr fontId="44" type="noConversion"/>
  </si>
  <si>
    <t>＊預告發布日期（含預告方式及週期）：次月10日前以公務統計報表發布，其中12月之資料於次年1月25日前發布(預定發布時間如遇例假日則順延至次一工作日)。</t>
    <phoneticPr fontId="44" type="noConversion"/>
  </si>
  <si>
    <t>＊時效：10日。</t>
    <phoneticPr fontId="44" type="noConversion"/>
  </si>
  <si>
    <r>
      <t>(三)</t>
    </r>
    <r>
      <rPr>
        <sz val="14"/>
        <rFont val="標楷體"/>
        <family val="1"/>
        <charset val="136"/>
      </rPr>
      <t> </t>
    </r>
    <r>
      <rPr>
        <sz val="14"/>
        <rFont val="Times New Roman"/>
        <family val="1"/>
      </rPr>
      <t xml:space="preserve"> </t>
    </r>
    <r>
      <rPr>
        <sz val="14"/>
        <rFont val="標楷體"/>
        <family val="4"/>
        <charset val="136"/>
      </rPr>
      <t>本表應依規定期限編送，次月五日前編報；於年度結束當月份之月報，應編送至公庫收支結束期限為止，並於次月月底前編報，另於決算數產生時編製修正表，其資料應與總決算書內「歲入來源別決算表」及「歲出政事別決算表」相符。</t>
    </r>
    <phoneticPr fontId="44" type="noConversion"/>
  </si>
  <si>
    <t>＊預告發布日期（含預告方式及週期）：期間終了後25日內以公務統計報表發布(預定發布時間如遇例假日則順延至次一工作日)。</t>
    <phoneticPr fontId="44" type="noConversion"/>
  </si>
  <si>
    <t>＊預告發布日期（含預告方式及週期）：次年2月20日前以公務統計報表發布(預定發布時間如遇例假日則順延至次一工作日)。</t>
    <phoneticPr fontId="44" type="noConversion"/>
  </si>
  <si>
    <t>＊時效：4個月又5日。</t>
    <phoneticPr fontId="44" type="noConversion"/>
  </si>
  <si>
    <t>＊預告發布日期（含預告方式及週期）：次年3月5日前以公務統計報表發布(預定發布時間如遇例假日則順延至次一工作日)。</t>
    <phoneticPr fontId="44" type="noConversion"/>
  </si>
  <si>
    <t>＊預告發布日期（含預告方式及週期）：年度終了後三個月又五日內以公務統計報表發布(預定發布時間如遇例假日則順延至次一工作日)。</t>
    <phoneticPr fontId="56" type="noConversion"/>
  </si>
  <si>
    <t>＊預告發布日期（含預告方式及週期）：年度終了後3個月又5日內以公務統計報表發布(預定發布時間如遇例假日則順延至次一工作日)。</t>
    <phoneticPr fontId="44" type="noConversion"/>
  </si>
  <si>
    <t>＊預告發布日期（含預告方式及週期）：年度終了後3個月又5日內以公務統計報表發布(預定發布時間如遇例假日則順延至次一工作日)。</t>
    <phoneticPr fontId="56" type="noConversion"/>
  </si>
  <si>
    <t>＊預告發布日期（含預告方式及週期）：期間終了後二十五日內以公務統計報表發布(預定發布時間如遇例假日則順延至次一工作日)。</t>
    <phoneticPr fontId="44" type="noConversion"/>
  </si>
  <si>
    <t>＊預告發布日期（含預告方式及週期）：次年二月五日前以公務統計報表發布(預定發布時間如遇例假日則順延至次一工作日)。</t>
    <phoneticPr fontId="44" type="noConversion"/>
  </si>
  <si>
    <t>＊電子信箱：tml0016@tml.taitung.gov.tw</t>
    <phoneticPr fontId="44" type="noConversion"/>
  </si>
  <si>
    <t>公開類</t>
  </si>
  <si>
    <t>編製機關</t>
  </si>
  <si>
    <t>臺東縣太麻里鄉(鎮、市)公所農觀課</t>
    <phoneticPr fontId="70" type="noConversion"/>
  </si>
  <si>
    <t>年  報</t>
  </si>
  <si>
    <t>次年2月底前填報</t>
  </si>
  <si>
    <t>表　　號</t>
  </si>
  <si>
    <t xml:space="preserve"> 2243-01-01-3</t>
  </si>
  <si>
    <r>
      <t>臺東縣太麻里鄉(鎮、市)</t>
    </r>
    <r>
      <rPr>
        <sz val="14"/>
        <rFont val="標楷體"/>
        <family val="4"/>
        <charset val="136"/>
      </rPr>
      <t>漁業從業人數</t>
    </r>
    <phoneticPr fontId="70" type="noConversion"/>
  </si>
  <si>
    <t>中華民國112年底</t>
    <phoneticPr fontId="70" type="noConversion"/>
  </si>
  <si>
    <t>單位：</t>
  </si>
  <si>
    <t>人</t>
  </si>
  <si>
    <t>地區別</t>
  </si>
  <si>
    <t>總計</t>
  </si>
  <si>
    <t>遠洋漁業</t>
  </si>
  <si>
    <t>近海漁業</t>
  </si>
  <si>
    <t>計</t>
  </si>
  <si>
    <t>專業</t>
  </si>
  <si>
    <t>兼業</t>
  </si>
  <si>
    <t>小計</t>
  </si>
  <si>
    <t>船員</t>
  </si>
  <si>
    <t>岸上
人員</t>
  </si>
  <si>
    <t>年　報</t>
  </si>
  <si>
    <r>
      <t>臺東縣太麻里鄉(鎮、市)</t>
    </r>
    <r>
      <rPr>
        <sz val="14"/>
        <rFont val="標楷體"/>
        <family val="4"/>
        <charset val="136"/>
      </rPr>
      <t>漁業從業人數(續)</t>
    </r>
    <phoneticPr fontId="70" type="noConversion"/>
  </si>
  <si>
    <t>沿岸漁業</t>
  </si>
  <si>
    <t>內陸漁撈</t>
  </si>
  <si>
    <t>海面養殖</t>
  </si>
  <si>
    <t>內陸養殖</t>
  </si>
  <si>
    <t>專業
人員</t>
  </si>
  <si>
    <t>兼業
人員</t>
  </si>
  <si>
    <t>其他</t>
  </si>
  <si>
    <t>填表</t>
  </si>
  <si>
    <t>審核</t>
  </si>
  <si>
    <t>業務主管人員</t>
  </si>
  <si>
    <t>機關首長</t>
  </si>
  <si>
    <t>主辦統計人員</t>
  </si>
  <si>
    <t>資料來源：依據本公所資料彙編。</t>
  </si>
  <si>
    <t>填表說明：本表編製三份，一份送臺東縣政府農業處，一份送主計室，一份自存。</t>
    <phoneticPr fontId="70" type="noConversion"/>
  </si>
  <si>
    <t>112年度漁業從業人數</t>
    <phoneticPr fontId="44" type="noConversion"/>
  </si>
  <si>
    <t>年報</t>
  </si>
  <si>
    <t>年報:次年二月底前編報</t>
  </si>
  <si>
    <t>表號</t>
  </si>
  <si>
    <t>2243-02-01-3</t>
  </si>
  <si>
    <t xml:space="preserve"> 臺東縣太麻里鄉鄉(鎮、市)漁戶數及漁戶人口數</t>
    <phoneticPr fontId="70" type="noConversion"/>
  </si>
  <si>
    <t>戶數：戶</t>
  </si>
  <si>
    <t>中華民國 112年底</t>
    <phoneticPr fontId="70" type="noConversion"/>
  </si>
  <si>
    <t>人口數：人</t>
  </si>
  <si>
    <t>鄉鎮別</t>
  </si>
  <si>
    <t>漁戶數</t>
  </si>
  <si>
    <t>漁戶人口數</t>
  </si>
  <si>
    <t>(市區)</t>
  </si>
  <si>
    <t>合計</t>
  </si>
  <si>
    <t>機關首長:</t>
  </si>
  <si>
    <t>中華民國112年01月 16日編製</t>
    <phoneticPr fontId="70" type="noConversion"/>
  </si>
  <si>
    <r>
      <t>資料來源：</t>
    </r>
    <r>
      <rPr>
        <sz val="12"/>
        <color rgb="FF000000"/>
        <rFont val="新細明體"/>
        <family val="1"/>
        <charset val="136"/>
      </rPr>
      <t>根據本</t>
    </r>
    <r>
      <rPr>
        <sz val="12"/>
        <color rgb="FFFF0000"/>
        <rFont val="新細明體"/>
        <family val="1"/>
        <charset val="136"/>
      </rPr>
      <t>鄉</t>
    </r>
    <r>
      <rPr>
        <sz val="12"/>
        <color rgb="FFFF0000"/>
        <rFont val="標楷體"/>
        <family val="4"/>
        <charset val="136"/>
      </rPr>
      <t>(</t>
    </r>
    <r>
      <rPr>
        <sz val="12"/>
        <color rgb="FFFF0000"/>
        <rFont val="新細明體"/>
        <family val="1"/>
        <charset val="136"/>
      </rPr>
      <t>鎮、市</t>
    </r>
    <r>
      <rPr>
        <sz val="12"/>
        <color rgb="FFFF0000"/>
        <rFont val="標楷體"/>
        <family val="4"/>
        <charset val="136"/>
      </rPr>
      <t>)</t>
    </r>
    <r>
      <rPr>
        <sz val="12"/>
        <color rgb="FF000000"/>
        <rFont val="新細明體"/>
        <family val="1"/>
        <charset val="136"/>
      </rPr>
      <t>漁民出海證及戶籍資料</t>
    </r>
    <r>
      <rPr>
        <sz val="12"/>
        <color rgb="FF000000"/>
        <rFont val="標楷體"/>
        <family val="4"/>
        <charset val="136"/>
      </rPr>
      <t>,</t>
    </r>
    <r>
      <rPr>
        <sz val="12"/>
        <color rgb="FF000000"/>
        <rFont val="新細明體"/>
        <family val="1"/>
        <charset val="136"/>
      </rPr>
      <t>逐項查記填表送由本所予以彙編。</t>
    </r>
    <phoneticPr fontId="70" type="noConversion"/>
  </si>
  <si>
    <t>填表說明：本表編製一式3份，先送主計單位會核後抽存1份，1份自存，1份送臺東縣政府農業處。</t>
    <phoneticPr fontId="70" type="noConversion"/>
  </si>
  <si>
    <t>112年度漁戶數及漁戶人口數</t>
    <phoneticPr fontId="44" type="noConversion"/>
  </si>
  <si>
    <t>太麻里鄉公所農觀課</t>
  </si>
  <si>
    <t>次年三月底前填報</t>
  </si>
  <si>
    <t>２２２４－０１－０2</t>
  </si>
  <si>
    <t>縣(市)有效農機使用證之農機數量</t>
  </si>
  <si>
    <t>中華民國112年底</t>
  </si>
  <si>
    <r>
      <t>單位</t>
    </r>
    <r>
      <rPr>
        <sz val="11"/>
        <color rgb="FF000000"/>
        <rFont val="Times New Roman"/>
        <family val="1"/>
      </rPr>
      <t>:</t>
    </r>
    <r>
      <rPr>
        <sz val="11"/>
        <color rgb="FF000000"/>
        <rFont val="標楷體"/>
        <family val="4"/>
        <charset val="136"/>
      </rPr>
      <t>台</t>
    </r>
  </si>
  <si>
    <r>
      <t>中華民國</t>
    </r>
    <r>
      <rPr>
        <sz val="11"/>
        <color rgb="FF000000"/>
        <rFont val="Times New Roman"/>
        <family val="1"/>
      </rPr>
      <t xml:space="preserve"> 112</t>
    </r>
    <r>
      <rPr>
        <sz val="11"/>
        <color rgb="FF000000"/>
        <rFont val="標楷體"/>
        <family val="4"/>
        <charset val="136"/>
      </rPr>
      <t>年底</t>
    </r>
  </si>
  <si>
    <r>
      <t>鄉鎮</t>
    </r>
    <r>
      <rPr>
        <sz val="11"/>
        <color rgb="FF000000"/>
        <rFont val="Times New Roman"/>
        <family val="1"/>
      </rPr>
      <t>(</t>
    </r>
    <r>
      <rPr>
        <sz val="11"/>
        <color rgb="FF000000"/>
        <rFont val="標楷體"/>
        <family val="4"/>
        <charset val="136"/>
      </rPr>
      <t>市區</t>
    </r>
    <r>
      <rPr>
        <sz val="11"/>
        <color rgb="FF000000"/>
        <rFont val="Times New Roman"/>
        <family val="1"/>
      </rPr>
      <t>)</t>
    </r>
    <r>
      <rPr>
        <sz val="11"/>
        <color rgb="FF000000"/>
        <rFont val="標楷體"/>
        <family val="4"/>
        <charset val="136"/>
      </rPr>
      <t>別</t>
    </r>
  </si>
  <si>
    <t>項別</t>
  </si>
  <si>
    <t>耕耘機</t>
  </si>
  <si>
    <t>曳引機</t>
  </si>
  <si>
    <t>動力插秧機</t>
  </si>
  <si>
    <t>動力中耕管理機</t>
  </si>
  <si>
    <t>動力割草機</t>
  </si>
  <si>
    <t>背負式（動力噴霧機、施肥機）</t>
  </si>
  <si>
    <t>定置式動力噴霧機</t>
  </si>
  <si>
    <t>自走式噴霧車</t>
  </si>
  <si>
    <t>抽水機</t>
  </si>
  <si>
    <t>水稻聯合收穫機</t>
  </si>
  <si>
    <t>脫殼(粒)機</t>
  </si>
  <si>
    <t>曳引機附掛式綜合播種機及甘藷挖掘機</t>
  </si>
  <si>
    <r>
      <t>耕耘機附掛式播種機〈含中耕機用</t>
    </r>
    <r>
      <rPr>
        <sz val="11"/>
        <color rgb="FF000000"/>
        <rFont val="Times New Roman"/>
        <family val="1"/>
      </rPr>
      <t>)</t>
    </r>
  </si>
  <si>
    <t>農地動力搬運車</t>
  </si>
  <si>
    <t>動力採茶機</t>
  </si>
  <si>
    <t>雜糧聯合收穫機</t>
  </si>
  <si>
    <t>甘蔗採收機</t>
  </si>
  <si>
    <t>動力剪枝機</t>
  </si>
  <si>
    <r>
      <t>乾燥機(稻穀</t>
    </r>
    <r>
      <rPr>
        <sz val="11"/>
        <color rgb="FF000000"/>
        <rFont val="新細明體"/>
        <family val="1"/>
        <charset val="136"/>
      </rPr>
      <t>、</t>
    </r>
    <r>
      <rPr>
        <sz val="11"/>
        <color rgb="FF000000"/>
        <rFont val="標楷體"/>
        <family val="4"/>
        <charset val="136"/>
      </rPr>
      <t>玉米</t>
    </r>
    <r>
      <rPr>
        <sz val="11"/>
        <color rgb="FF000000"/>
        <rFont val="新細明體"/>
        <family val="1"/>
        <charset val="136"/>
      </rPr>
      <t>、</t>
    </r>
    <r>
      <rPr>
        <sz val="11"/>
        <color rgb="FF000000"/>
        <rFont val="標楷體"/>
        <family val="4"/>
        <charset val="136"/>
      </rPr>
      <t>菸葉等</t>
    </r>
  </si>
  <si>
    <t>茶葉調製機</t>
  </si>
  <si>
    <t>蔬果分級機</t>
  </si>
  <si>
    <t>鏈鋸</t>
  </si>
  <si>
    <t>土壤鑽孔機</t>
  </si>
  <si>
    <t>六行式以下</t>
  </si>
  <si>
    <t>八行式以上</t>
  </si>
  <si>
    <t>農民</t>
  </si>
  <si>
    <t>機關團體</t>
  </si>
  <si>
    <t>學校</t>
  </si>
  <si>
    <t>※表內以外機種，可自行增列。</t>
  </si>
  <si>
    <r>
      <rPr>
        <sz val="12"/>
        <color rgb="FF000000"/>
        <rFont val="標楷體"/>
        <family val="4"/>
        <charset val="136"/>
      </rPr>
      <t>機關首長</t>
    </r>
  </si>
  <si>
    <t>中華民國    年   月    日編製</t>
  </si>
  <si>
    <t>資料來源：依據本縣(市)農機證照及農機用油管理資訊系統登載之有效農機量統計結果編製。</t>
  </si>
  <si>
    <t>太麻里鄉有效農機使用證之農機數量</t>
    <phoneticPr fontId="44" type="noConversion"/>
  </si>
  <si>
    <t>臺東縣太麻里鄉統計 年報(有效農機使用證之農機數量)</t>
    <phoneticPr fontId="44" type="noConversion"/>
  </si>
  <si>
    <t>112年度有效農機使用證之農機數量</t>
    <phoneticPr fontId="44" type="noConversion"/>
  </si>
  <si>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</si>
  <si>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</si>
  <si>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</si>
  <si>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</si>
  <si>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</si>
  <si>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</si>
  <si>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</si>
  <si>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</si>
  <si>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</si>
  <si>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</si>
  <si>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</si>
  <si>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</si>
  <si>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</si>
  <si>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</si>
  <si>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</si>
  <si>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02</t>
  </si>
  <si>
    <t>　遺產及贈與稅</t>
  </si>
  <si>
    <t>　　遺產稅</t>
  </si>
  <si>
    <t>　　贈與稅</t>
  </si>
  <si>
    <t>13</t>
  </si>
  <si>
    <t>　土地稅</t>
  </si>
  <si>
    <t>　　地價稅</t>
  </si>
  <si>
    <t>14</t>
  </si>
  <si>
    <t>　房屋稅</t>
  </si>
  <si>
    <t>　　房屋稅</t>
  </si>
  <si>
    <t>15</t>
  </si>
  <si>
    <t>　契稅</t>
  </si>
  <si>
    <t>　　契稅</t>
  </si>
  <si>
    <t>16</t>
  </si>
  <si>
    <t>　娛樂稅</t>
  </si>
  <si>
    <t>　　娛樂稅</t>
  </si>
  <si>
    <t>17</t>
  </si>
  <si>
    <t>　統籌分配稅</t>
  </si>
  <si>
    <t>　　普通統籌</t>
  </si>
  <si>
    <t>04</t>
  </si>
  <si>
    <t>罰款及賠償收入</t>
  </si>
  <si>
    <t>　罰金罰鍰及怠金</t>
  </si>
  <si>
    <t>　　罰金罰鍰</t>
  </si>
  <si>
    <t>05</t>
  </si>
  <si>
    <t>規費收入</t>
  </si>
  <si>
    <t>　行政規費收入</t>
  </si>
  <si>
    <t>　　證照費</t>
  </si>
  <si>
    <t>03</t>
  </si>
  <si>
    <t>　使用規費收入</t>
  </si>
  <si>
    <t>　　資料使用費</t>
  </si>
  <si>
    <t>06</t>
  </si>
  <si>
    <t>　　場地設施使用費</t>
  </si>
  <si>
    <t>08</t>
  </si>
  <si>
    <t>　　道路使用費</t>
  </si>
  <si>
    <t>07</t>
  </si>
  <si>
    <t>財產收入</t>
  </si>
  <si>
    <t>　財產孳息</t>
  </si>
  <si>
    <t>　　利息收入</t>
  </si>
  <si>
    <t>　　權利金</t>
  </si>
  <si>
    <t>　　租金收入</t>
  </si>
  <si>
    <t>　廢舊物資售價</t>
  </si>
  <si>
    <t>　　廢舊物資售價</t>
  </si>
  <si>
    <t>09</t>
  </si>
  <si>
    <t>補助及協助收入</t>
  </si>
  <si>
    <t>　上級政府補助收入</t>
  </si>
  <si>
    <t>　　一般性補助收入</t>
  </si>
  <si>
    <t>　　計畫型補助收入</t>
  </si>
  <si>
    <t>10</t>
  </si>
  <si>
    <t>捐獻及贈與收入</t>
  </si>
  <si>
    <t>　捐獻收入</t>
  </si>
  <si>
    <t>　　一般捐獻</t>
  </si>
  <si>
    <t>12</t>
  </si>
  <si>
    <t>其他收入</t>
  </si>
  <si>
    <t>　學雜費收入</t>
  </si>
  <si>
    <t>　　學雜費收入</t>
  </si>
  <si>
    <t>　雜項收入</t>
  </si>
  <si>
    <t>　　廢棄物清理費</t>
  </si>
  <si>
    <t>　　其他雜項收入</t>
  </si>
  <si>
    <t>資　　本　　門　(小計)</t>
  </si>
  <si>
    <t>預算外庫款收入</t>
  </si>
  <si>
    <t>　　暫收款</t>
  </si>
  <si>
    <t>收　入　總　計</t>
  </si>
  <si>
    <t>本   年   度   支   出</t>
  </si>
  <si>
    <t>以   前   年   度   支   出</t>
  </si>
  <si>
    <t>一般政務支出</t>
  </si>
  <si>
    <t>32</t>
  </si>
  <si>
    <t>　行政支出</t>
  </si>
  <si>
    <t>　　一般行政</t>
  </si>
  <si>
    <t>　　主計業務</t>
  </si>
  <si>
    <t>　　人事業務</t>
  </si>
  <si>
    <t>　　施政計畫綜合業務</t>
  </si>
  <si>
    <t>33</t>
  </si>
  <si>
    <t>　立法支出</t>
  </si>
  <si>
    <t>　　議事業務</t>
  </si>
  <si>
    <t>37</t>
  </si>
  <si>
    <t>　民政支出</t>
  </si>
  <si>
    <t>　　民政業務</t>
  </si>
  <si>
    <t>　　役政業務</t>
  </si>
  <si>
    <t>　　地政業務</t>
  </si>
  <si>
    <t>　　原住民族業務</t>
  </si>
  <si>
    <t>　　公墓管理</t>
  </si>
  <si>
    <t>40</t>
  </si>
  <si>
    <t>　財務支出</t>
  </si>
  <si>
    <t>　　財政及公產業務</t>
  </si>
  <si>
    <t>教育科學文化支出</t>
  </si>
  <si>
    <t>51</t>
  </si>
  <si>
    <t>　教育支出</t>
  </si>
  <si>
    <t>　　教育管理與輔導</t>
  </si>
  <si>
    <t>　　幼兒管理</t>
  </si>
  <si>
    <t>53</t>
  </si>
  <si>
    <t>　文化支出</t>
  </si>
  <si>
    <t>　　館務行政</t>
  </si>
  <si>
    <t>經濟發展支出</t>
  </si>
  <si>
    <t>56</t>
  </si>
  <si>
    <t>　農業支出</t>
  </si>
  <si>
    <t>　　農業管理與業務</t>
  </si>
  <si>
    <t>58</t>
  </si>
  <si>
    <t>　交通支出</t>
  </si>
  <si>
    <t>　　交通管理業務</t>
  </si>
  <si>
    <t>59</t>
  </si>
  <si>
    <t>　其他經濟服務支出</t>
  </si>
  <si>
    <t>　　公園與路燈管理</t>
  </si>
  <si>
    <t>　　市場管理</t>
  </si>
  <si>
    <t>社會福利支出</t>
  </si>
  <si>
    <t>61</t>
  </si>
  <si>
    <t>　社會保險支出</t>
  </si>
  <si>
    <t>　　健保業務</t>
  </si>
  <si>
    <t>62</t>
  </si>
  <si>
    <t>　社會救助支出</t>
  </si>
  <si>
    <t>　　社會救濟</t>
  </si>
  <si>
    <t>63</t>
  </si>
  <si>
    <t>　福利服務支出</t>
  </si>
  <si>
    <t>　　社政業務</t>
  </si>
  <si>
    <t>社區發展及環境保護支出</t>
  </si>
  <si>
    <t>71</t>
  </si>
  <si>
    <t>　環境保護支出</t>
  </si>
  <si>
    <t>　　環保業務</t>
  </si>
  <si>
    <t>72</t>
  </si>
  <si>
    <t>　社區發展支出</t>
  </si>
  <si>
    <t>　　社區發展</t>
  </si>
  <si>
    <t>退休撫卹支出</t>
  </si>
  <si>
    <t>76</t>
  </si>
  <si>
    <t>　退休撫卹給付支出</t>
  </si>
  <si>
    <t>　　公務人員退休給付</t>
  </si>
  <si>
    <t>補助及其他支出</t>
  </si>
  <si>
    <t>89</t>
  </si>
  <si>
    <t>　其他支出</t>
  </si>
  <si>
    <t>　　公務人員各項補助</t>
  </si>
  <si>
    <t>90</t>
  </si>
  <si>
    <t>　　一般建築及設備</t>
  </si>
  <si>
    <t>　　其他公共工程</t>
  </si>
  <si>
    <t>預算外庫款支出</t>
  </si>
  <si>
    <t>　　墊付款</t>
  </si>
  <si>
    <t>　　退還以前年度歲入款</t>
  </si>
  <si>
    <t>支　出　總　計</t>
  </si>
  <si>
    <t>上　月　結　存</t>
  </si>
  <si>
    <t>本　月　結　存</t>
  </si>
  <si>
    <t>未　兌　付　支　票　款</t>
  </si>
  <si>
    <t>本　月　公　庫　實　際　結　存　數</t>
  </si>
  <si>
    <t>承辦人　　　　　　　　　　　主管　　　　　　　　　　　主計室　　　　　　　　　　　秘書　　　　　　　　　　　鄉長　　　　　　　　　　　
資料來源：根據本鄉(鎮、市)公庫收入及支出資料編製。　　　　　　　　　　　　　　　　　　　　　　　中華民國  113 年  05  月  22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</si>
  <si>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承辦人　　　　　　　　　　　主管　　　　　　　　　　　主計室　　　　　　　　　　　秘書　　　　　　　　　　　鄉長　　　　　　　　　　　
資料來源：根據本鄉(鎮、市)公庫收入及支出資料編製。　　　　　　　　　　　　　　　　　　　　　　　中華民國  113 年  02  月  19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</si>
  <si>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收回以前年度歲出</t>
  </si>
  <si>
    <t>　　政風業務</t>
  </si>
  <si>
    <t>　　水土保持</t>
  </si>
  <si>
    <t>　　水利行政</t>
  </si>
  <si>
    <t>57</t>
  </si>
  <si>
    <t>　工業支出</t>
  </si>
  <si>
    <t>　　都市計畫</t>
  </si>
  <si>
    <t>　　建管行政</t>
  </si>
  <si>
    <t>　　公共衛生</t>
  </si>
  <si>
    <t>　　災害準備金</t>
  </si>
  <si>
    <t>臺東縣太麻里鄉公庫收支月報</t>
    <phoneticPr fontId="44" type="noConversion"/>
  </si>
  <si>
    <t>112年12月公庫收支月報</t>
    <phoneticPr fontId="44" type="noConversion"/>
  </si>
  <si>
    <t>113年1月公庫收支月報</t>
    <phoneticPr fontId="44" type="noConversion"/>
  </si>
  <si>
    <t>113年2月公庫收支月報</t>
    <phoneticPr fontId="44" type="noConversion"/>
  </si>
  <si>
    <t>113年3月公庫收支月報</t>
    <phoneticPr fontId="44" type="noConversion"/>
  </si>
  <si>
    <t>113年4月公庫收支月報</t>
    <phoneticPr fontId="44" type="noConversion"/>
  </si>
  <si>
    <t xml:space="preserve"> 公　開　類 </t>
  </si>
  <si>
    <t>編製機關</t>
    <phoneticPr fontId="44" type="noConversion"/>
  </si>
  <si>
    <t>臺東縣太麻里鄉公所清潔隊</t>
    <phoneticPr fontId="44" type="noConversion"/>
  </si>
  <si>
    <t xml:space="preserve"> 月　　　報 </t>
    <phoneticPr fontId="58" type="noConversion"/>
  </si>
  <si>
    <t xml:space="preserve">期間終了15日內編報 </t>
    <phoneticPr fontId="58" type="noConversion"/>
  </si>
  <si>
    <t>表　　號</t>
    <phoneticPr fontId="44" type="noConversion"/>
  </si>
  <si>
    <t>1135-01-03-3</t>
    <phoneticPr fontId="44" type="noConversion"/>
  </si>
  <si>
    <r>
      <rPr>
        <b/>
        <sz val="20"/>
        <color rgb="FFFF0000"/>
        <rFont val="標楷體"/>
        <family val="4"/>
        <charset val="136"/>
      </rPr>
      <t>臺東縣太麻里鄉(鎮、市)</t>
    </r>
    <r>
      <rPr>
        <b/>
        <sz val="20"/>
        <rFont val="標楷體"/>
        <family val="4"/>
        <charset val="136"/>
      </rPr>
      <t>一般垃圾及廚餘清理狀況</t>
    </r>
    <phoneticPr fontId="58" type="noConversion"/>
  </si>
  <si>
    <t xml:space="preserve"> 中華民國　112　年 12　月                                  單位：公噸</t>
    <phoneticPr fontId="58" type="noConversion"/>
  </si>
  <si>
    <t>項  目  別</t>
    <phoneticPr fontId="44" type="noConversion"/>
  </si>
  <si>
    <t>一般垃圾</t>
    <phoneticPr fontId="44" type="noConversion"/>
  </si>
  <si>
    <t>廚　　餘</t>
    <phoneticPr fontId="44" type="noConversion"/>
  </si>
  <si>
    <t>事業員工
生活垃圾</t>
    <phoneticPr fontId="44" type="noConversion"/>
  </si>
  <si>
    <t>非例行性
排出垃圾</t>
    <phoneticPr fontId="58" type="noConversion"/>
  </si>
  <si>
    <t>產生量</t>
    <phoneticPr fontId="44" type="noConversion"/>
  </si>
  <si>
    <t>總計</t>
    <phoneticPr fontId="44" type="noConversion"/>
  </si>
  <si>
    <t>127.8</t>
    <phoneticPr fontId="58" type="noConversion"/>
  </si>
  <si>
    <t>環保單位自行清運</t>
    <phoneticPr fontId="58" type="noConversion"/>
  </si>
  <si>
    <t>環保單位委託清運</t>
    <phoneticPr fontId="44" type="noConversion"/>
  </si>
  <si>
    <t>公私處所自行或委託清運</t>
    <phoneticPr fontId="58" type="noConversion"/>
  </si>
  <si>
    <t>處理量</t>
    <phoneticPr fontId="44" type="noConversion"/>
  </si>
  <si>
    <t>　　本月產生垃圾</t>
    <phoneticPr fontId="44" type="noConversion"/>
  </si>
  <si>
    <t>　　過去暫存垃圾</t>
    <phoneticPr fontId="44" type="noConversion"/>
  </si>
  <si>
    <t>焚化</t>
    <phoneticPr fontId="58" type="noConversion"/>
  </si>
  <si>
    <t>計</t>
    <phoneticPr fontId="44" type="noConversion"/>
  </si>
  <si>
    <t>本月產生垃圾</t>
    <phoneticPr fontId="44" type="noConversion"/>
  </si>
  <si>
    <t>75.01</t>
    <phoneticPr fontId="58" type="noConversion"/>
  </si>
  <si>
    <t>過去暫存垃圾</t>
    <phoneticPr fontId="44" type="noConversion"/>
  </si>
  <si>
    <t>衛生掩埋</t>
    <phoneticPr fontId="58" type="noConversion"/>
  </si>
  <si>
    <t>回收再利用</t>
    <phoneticPr fontId="58" type="noConversion"/>
  </si>
  <si>
    <t>堆  肥</t>
    <phoneticPr fontId="44" type="noConversion"/>
  </si>
  <si>
    <t>養  豬</t>
    <phoneticPr fontId="44" type="noConversion"/>
  </si>
  <si>
    <t>其他廚餘再利用</t>
    <phoneticPr fontId="44" type="noConversion"/>
  </si>
  <si>
    <t>其他</t>
    <phoneticPr fontId="58" type="noConversion"/>
  </si>
  <si>
    <t>本月新增暫存量</t>
    <phoneticPr fontId="44" type="noConversion"/>
  </si>
  <si>
    <t>52.79</t>
    <phoneticPr fontId="58" type="noConversion"/>
  </si>
  <si>
    <t>填表</t>
    <phoneticPr fontId="44" type="noConversion"/>
  </si>
  <si>
    <t>　　　　審核</t>
    <phoneticPr fontId="44" type="noConversion"/>
  </si>
  <si>
    <t>　　　　　　　　　業務主管人員</t>
    <phoneticPr fontId="44" type="noConversion"/>
  </si>
  <si>
    <t>　　　　　　　機關首長</t>
    <phoneticPr fontId="44" type="noConversion"/>
  </si>
  <si>
    <t>主計審核人員</t>
    <phoneticPr fontId="58" type="noConversion"/>
  </si>
  <si>
    <t>　　　　　　　　　主辦統計人員</t>
    <phoneticPr fontId="44" type="noConversion"/>
  </si>
  <si>
    <t>中華民國 113 年 1 月 2　日編製</t>
    <phoneticPr fontId="58" type="noConversion"/>
  </si>
  <si>
    <t>資料來源：依據本所提報之一般垃圾及廚餘清理狀況資料彙總編製。</t>
    <phoneticPr fontId="44" type="noConversion"/>
  </si>
  <si>
    <t>填表說明：本表編製1式3份，於完成會核程序並經機關長官核章後，1份送會計單位，1份自存，1份送臺東縣環境保護局。</t>
    <phoneticPr fontId="44" type="noConversion"/>
  </si>
  <si>
    <t xml:space="preserve">期間終了1個月內編報 </t>
    <phoneticPr fontId="58" type="noConversion"/>
  </si>
  <si>
    <t xml:space="preserve"> 臺東縣太麻里鄉一般垃圾及廚餘清理狀況</t>
    <phoneticPr fontId="58" type="noConversion"/>
  </si>
  <si>
    <t xml:space="preserve"> 中華民國　113  年　01月                                  單位：公噸</t>
    <phoneticPr fontId="58" type="noConversion"/>
  </si>
  <si>
    <t>157.58</t>
    <phoneticPr fontId="58" type="noConversion"/>
  </si>
  <si>
    <t>中華民國　113年01月31日編製</t>
    <phoneticPr fontId="58" type="noConversion"/>
  </si>
  <si>
    <r>
      <t>資料來源：依據</t>
    </r>
    <r>
      <rPr>
        <sz val="11"/>
        <color rgb="FFFF0000"/>
        <rFont val="標楷體"/>
        <family val="4"/>
        <charset val="136"/>
      </rPr>
      <t>本所</t>
    </r>
    <r>
      <rPr>
        <sz val="11"/>
        <rFont val="標楷體"/>
        <family val="4"/>
        <charset val="136"/>
      </rPr>
      <t>提報之一般垃圾及廚餘清理狀況資料彙總編製。</t>
    </r>
    <phoneticPr fontId="44" type="noConversion"/>
  </si>
  <si>
    <t>填表說明：本表編製1式3份，於完成會核程序並經機關首長核章後，1份送會計單位，1份自存，1份送送臺東縣環境保護局。</t>
    <phoneticPr fontId="44" type="noConversion"/>
  </si>
  <si>
    <t xml:space="preserve"> 中華民國　113  年　02月                                  單位：公噸</t>
    <phoneticPr fontId="58" type="noConversion"/>
  </si>
  <si>
    <t>186.42</t>
    <phoneticPr fontId="58" type="noConversion"/>
  </si>
  <si>
    <t>中華民國　113年02月29日編製</t>
    <phoneticPr fontId="58" type="noConversion"/>
  </si>
  <si>
    <t xml:space="preserve"> 中華民國　113  年　03月                                  單位：公噸</t>
    <phoneticPr fontId="58" type="noConversion"/>
  </si>
  <si>
    <t>138.93</t>
    <phoneticPr fontId="58" type="noConversion"/>
  </si>
  <si>
    <t>中華民國　113年03月29日編製</t>
    <phoneticPr fontId="58" type="noConversion"/>
  </si>
  <si>
    <t xml:space="preserve"> 中華民國　113  年　04月                                  單位：公噸</t>
    <phoneticPr fontId="58" type="noConversion"/>
  </si>
  <si>
    <t>156.14</t>
    <phoneticPr fontId="58" type="noConversion"/>
  </si>
  <si>
    <t>78.05</t>
    <phoneticPr fontId="58" type="noConversion"/>
  </si>
  <si>
    <t>78.09</t>
    <phoneticPr fontId="58" type="noConversion"/>
  </si>
  <si>
    <t>中華民國　113年5月3日編製</t>
    <phoneticPr fontId="58" type="noConversion"/>
  </si>
  <si>
    <t>112年12月一般垃圾及廚餘清理狀況</t>
    <phoneticPr fontId="44" type="noConversion"/>
  </si>
  <si>
    <t>113年1月一般垃圾及廚餘清理狀況</t>
    <phoneticPr fontId="44" type="noConversion"/>
  </si>
  <si>
    <t>113年2月一般垃圾及廚餘清理狀況</t>
    <phoneticPr fontId="44" type="noConversion"/>
  </si>
  <si>
    <t>113年3月一般垃圾及廚餘清理狀況</t>
    <phoneticPr fontId="44" type="noConversion"/>
  </si>
  <si>
    <t>113年4月一般垃圾及廚餘清理狀況</t>
    <phoneticPr fontId="44" type="noConversion"/>
  </si>
  <si>
    <t>臺東縣太麻里鄉公所民政課</t>
  </si>
  <si>
    <t>每年終了後4個月內編報</t>
  </si>
  <si>
    <t>3312-04-05-3</t>
  </si>
  <si>
    <t>中華民國　112　年</t>
  </si>
  <si>
    <t>鄉鎮市別</t>
  </si>
  <si>
    <t>公私立別</t>
  </si>
  <si>
    <t>年底火化場數
（處）</t>
  </si>
  <si>
    <t>年底土地面積
(平方公尺)</t>
  </si>
  <si>
    <t>年底總樓地板面積
（平方公尺）</t>
  </si>
  <si>
    <t>年底每日最大處理量
（具）</t>
  </si>
  <si>
    <t>年底火化爐數
（座）</t>
  </si>
  <si>
    <t>本年火化數
（具）</t>
  </si>
  <si>
    <t>男</t>
  </si>
  <si>
    <t>女</t>
  </si>
  <si>
    <t>性別不詳</t>
  </si>
  <si>
    <t>太麻里鄉</t>
  </si>
  <si>
    <t>-</t>
  </si>
  <si>
    <t>公立</t>
  </si>
  <si>
    <t>私立</t>
  </si>
  <si>
    <t>備  註</t>
  </si>
  <si>
    <t>中華民國113年2月15日編製</t>
  </si>
  <si>
    <t xml:space="preserve">    審核</t>
  </si>
  <si>
    <t xml:space="preserve">       業務主管人員</t>
  </si>
  <si>
    <t xml:space="preserve">       主辦統計人員</t>
  </si>
  <si>
    <t>填表說明：本表編製1式3份，於完成會核程序並經機關長官核章後，1份送主計室，1份自存，1份送臺東縣政府民政處。</t>
  </si>
  <si>
    <t>臺東縣太麻里鄉火 化 場 設 施 概 況</t>
    <phoneticPr fontId="44" type="noConversion"/>
  </si>
  <si>
    <t>臺東縣太麻里鄉公所統計 年報 (火化場設施概況)</t>
    <phoneticPr fontId="44" type="noConversion"/>
  </si>
  <si>
    <t>112年火化場設施概況</t>
    <phoneticPr fontId="44" type="noConversion"/>
  </si>
  <si>
    <t>3312-04-01-3</t>
  </si>
  <si>
    <t>臺東縣太麻里鄉 公 墓 設 施 概 況</t>
  </si>
  <si>
    <t>總      計</t>
  </si>
  <si>
    <t>經　　規　　劃　　並　　啟　　用　　者</t>
  </si>
  <si>
    <t>未　經　規　劃　者</t>
  </si>
  <si>
    <t>年底處數</t>
  </si>
  <si>
    <r>
      <t xml:space="preserve">年底土地面積
</t>
    </r>
    <r>
      <rPr>
        <sz val="10"/>
        <color rgb="FF000000"/>
        <rFont val="Times New Roman"/>
        <family val="1"/>
      </rPr>
      <t>(</t>
    </r>
    <r>
      <rPr>
        <sz val="10"/>
        <color rgb="FF000000"/>
        <rFont val="標楷體"/>
        <family val="4"/>
        <charset val="136"/>
      </rPr>
      <t>平方公尺</t>
    </r>
    <r>
      <rPr>
        <sz val="10"/>
        <color rgb="FF000000"/>
        <rFont val="Times New Roman"/>
        <family val="1"/>
      </rPr>
      <t>)</t>
    </r>
  </si>
  <si>
    <r>
      <t xml:space="preserve">年底土
地面積
</t>
    </r>
    <r>
      <rPr>
        <sz val="10"/>
        <color rgb="FF000000"/>
        <rFont val="Times New Roman"/>
        <family val="1"/>
      </rPr>
      <t>(</t>
    </r>
    <r>
      <rPr>
        <sz val="10"/>
        <color rgb="FF000000"/>
        <rFont val="標楷體"/>
        <family val="4"/>
        <charset val="136"/>
      </rPr>
      <t>平方公尺</t>
    </r>
    <r>
      <rPr>
        <sz val="10"/>
        <color rgb="FF000000"/>
        <rFont val="Times New Roman"/>
        <family val="1"/>
      </rPr>
      <t>)</t>
    </r>
  </si>
  <si>
    <r>
      <t xml:space="preserve">年底已
使用面積
</t>
    </r>
    <r>
      <rPr>
        <sz val="10"/>
        <color rgb="FF000000"/>
        <rFont val="Times New Roman"/>
        <family val="1"/>
      </rPr>
      <t>(</t>
    </r>
    <r>
      <rPr>
        <sz val="10"/>
        <color rgb="FF000000"/>
        <rFont val="標楷體"/>
        <family val="4"/>
        <charset val="136"/>
      </rPr>
      <t>平方公尺</t>
    </r>
    <r>
      <rPr>
        <sz val="10"/>
        <color rgb="FF000000"/>
        <rFont val="Times New Roman"/>
        <family val="1"/>
      </rPr>
      <t>)</t>
    </r>
  </si>
  <si>
    <r>
      <t xml:space="preserve">年底未
使用面積
</t>
    </r>
    <r>
      <rPr>
        <sz val="10"/>
        <color rgb="FF000000"/>
        <rFont val="Times New Roman"/>
        <family val="1"/>
      </rPr>
      <t>(</t>
    </r>
    <r>
      <rPr>
        <sz val="10"/>
        <color rgb="FF000000"/>
        <rFont val="標楷體"/>
        <family val="4"/>
        <charset val="136"/>
      </rPr>
      <t>平方公尺</t>
    </r>
    <r>
      <rPr>
        <sz val="10"/>
        <color rgb="FF000000"/>
        <rFont val="Times New Roman"/>
        <family val="1"/>
      </rPr>
      <t>)</t>
    </r>
  </si>
  <si>
    <r>
      <t>年底可使用墓基總數</t>
    </r>
    <r>
      <rPr>
        <sz val="12"/>
        <color rgb="FF000000"/>
        <rFont val="Times New Roman"/>
        <family val="1"/>
      </rPr>
      <t>(</t>
    </r>
    <r>
      <rPr>
        <sz val="12"/>
        <color rgb="FF000000"/>
        <rFont val="標楷體"/>
        <family val="4"/>
        <charset val="136"/>
      </rPr>
      <t>座</t>
    </r>
    <r>
      <rPr>
        <sz val="12"/>
        <color rgb="FF000000"/>
        <rFont val="Times New Roman"/>
        <family val="1"/>
      </rPr>
      <t>)</t>
    </r>
  </si>
  <si>
    <r>
      <t>年底已使用墓基總數</t>
    </r>
    <r>
      <rPr>
        <sz val="12"/>
        <color rgb="FF000000"/>
        <rFont val="Times New Roman"/>
        <family val="1"/>
      </rPr>
      <t>(</t>
    </r>
    <r>
      <rPr>
        <sz val="12"/>
        <color rgb="FF000000"/>
        <rFont val="標楷體"/>
        <family val="4"/>
        <charset val="136"/>
      </rPr>
      <t>座</t>
    </r>
    <r>
      <rPr>
        <sz val="12"/>
        <color rgb="FF000000"/>
        <rFont val="Times New Roman"/>
        <family val="1"/>
      </rPr>
      <t>)</t>
    </r>
  </si>
  <si>
    <r>
      <t>年底尚未使用墓基數</t>
    </r>
    <r>
      <rPr>
        <sz val="12"/>
        <color rgb="FF000000"/>
        <rFont val="Times New Roman"/>
        <family val="1"/>
      </rPr>
      <t>(</t>
    </r>
    <r>
      <rPr>
        <sz val="12"/>
        <color rgb="FF000000"/>
        <rFont val="標楷體"/>
        <family val="4"/>
        <charset val="136"/>
      </rPr>
      <t>座</t>
    </r>
    <r>
      <rPr>
        <sz val="12"/>
        <color rgb="FF000000"/>
        <rFont val="Times New Roman"/>
        <family val="1"/>
      </rPr>
      <t>)</t>
    </r>
  </si>
  <si>
    <t>本年埋葬數</t>
  </si>
  <si>
    <t>本年遷出數</t>
  </si>
  <si>
    <t>開放中</t>
  </si>
  <si>
    <t>已停用</t>
  </si>
  <si>
    <r>
      <t>本年墓基使用數</t>
    </r>
    <r>
      <rPr>
        <sz val="12"/>
        <color rgb="FF000000"/>
        <rFont val="Times New Roman"/>
        <family val="1"/>
      </rPr>
      <t>(</t>
    </r>
    <r>
      <rPr>
        <sz val="12"/>
        <color rgb="FF000000"/>
        <rFont val="標楷體"/>
        <family val="4"/>
        <charset val="136"/>
      </rPr>
      <t>座</t>
    </r>
    <r>
      <rPr>
        <sz val="12"/>
        <color rgb="FF000000"/>
        <rFont val="Times New Roman"/>
        <family val="1"/>
      </rPr>
      <t>)</t>
    </r>
  </si>
  <si>
    <r>
      <t>屍體數</t>
    </r>
    <r>
      <rPr>
        <sz val="12"/>
        <color rgb="FF000000"/>
        <rFont val="Times New Roman"/>
        <family val="1"/>
      </rPr>
      <t>(</t>
    </r>
    <r>
      <rPr>
        <sz val="12"/>
        <color rgb="FF000000"/>
        <rFont val="標楷體"/>
        <family val="4"/>
        <charset val="136"/>
      </rPr>
      <t>具</t>
    </r>
    <r>
      <rPr>
        <sz val="12"/>
        <color rgb="FF000000"/>
        <rFont val="Times New Roman"/>
        <family val="1"/>
      </rPr>
      <t>)</t>
    </r>
  </si>
  <si>
    <r>
      <t>骨灰數</t>
    </r>
    <r>
      <rPr>
        <sz val="12"/>
        <color rgb="FF000000"/>
        <rFont val="Times New Roman"/>
        <family val="1"/>
      </rPr>
      <t>(</t>
    </r>
    <r>
      <rPr>
        <sz val="12"/>
        <color rgb="FF000000"/>
        <rFont val="標楷體"/>
        <family val="4"/>
        <charset val="136"/>
      </rPr>
      <t>個</t>
    </r>
    <r>
      <rPr>
        <sz val="12"/>
        <color rgb="FF000000"/>
        <rFont val="Times New Roman"/>
        <family val="1"/>
      </rPr>
      <t>)</t>
    </r>
  </si>
  <si>
    <r>
      <t>骨骸數</t>
    </r>
    <r>
      <rPr>
        <sz val="12"/>
        <color rgb="FF000000"/>
        <rFont val="Times New Roman"/>
        <family val="1"/>
      </rPr>
      <t>(</t>
    </r>
    <r>
      <rPr>
        <sz val="12"/>
        <color rgb="FF000000"/>
        <rFont val="標楷體"/>
        <family val="4"/>
        <charset val="136"/>
      </rPr>
      <t>個</t>
    </r>
    <r>
      <rPr>
        <sz val="12"/>
        <color rgb="FF000000"/>
        <rFont val="Times New Roman"/>
        <family val="1"/>
      </rPr>
      <t>)</t>
    </r>
  </si>
  <si>
    <r>
      <t>屍體數</t>
    </r>
    <r>
      <rPr>
        <sz val="12"/>
        <color rgb="FF000000"/>
        <rFont val="Times New Roman"/>
        <family val="1"/>
      </rPr>
      <t>(</t>
    </r>
    <r>
      <rPr>
        <sz val="10"/>
        <color rgb="FF000000"/>
        <rFont val="標楷體"/>
        <family val="4"/>
        <charset val="136"/>
      </rPr>
      <t>具</t>
    </r>
    <r>
      <rPr>
        <sz val="12"/>
        <color rgb="FF000000"/>
        <rFont val="Times New Roman"/>
        <family val="1"/>
      </rPr>
      <t>)</t>
    </r>
  </si>
  <si>
    <t>111年10月17日公告廢止北里公墓。</t>
  </si>
  <si>
    <t>填表說明：1.本表編製2份，於完成會核程序並經機關長官核章後，1份送本府主計處(室)，1份自存外，應由網際網路上傳至內政部統計處資料庫。</t>
  </si>
  <si>
    <t>2.所轄如有以土葬之墓基供埋葬骨灰使用，則會產生1墓基有多個骨灰盒(罐)之情況，年度埋葬數會大於年度墓基使用數。</t>
  </si>
  <si>
    <t>臺東縣太麻里鄉公所統計 年報 公墓設施概況</t>
    <phoneticPr fontId="44" type="noConversion"/>
  </si>
  <si>
    <t>112年公墓設施概況</t>
    <phoneticPr fontId="44" type="noConversion"/>
  </si>
  <si>
    <t>3312-04-02-3</t>
  </si>
  <si>
    <t>臺東縣太麻里鄉骨　灰　(骸)　存　放　設　施　概　況</t>
  </si>
  <si>
    <t>年底最大容量</t>
  </si>
  <si>
    <t>年底已使用量
（含本年納入數量）</t>
  </si>
  <si>
    <t>年底尚未使用量</t>
  </si>
  <si>
    <t>本年納入數量</t>
  </si>
  <si>
    <t>本年遷出數量</t>
  </si>
  <si>
    <t>合計
（位）</t>
  </si>
  <si>
    <t>骨骸
（位）</t>
  </si>
  <si>
    <t>骨灰
（位）</t>
  </si>
  <si>
    <t>111年5月開放2樓佛區櫃位：增加骨骸櫃102個，骨灰櫃1152個。</t>
  </si>
  <si>
    <r>
      <t>資料來源：依據</t>
    </r>
    <r>
      <rPr>
        <b/>
        <sz val="12"/>
        <color rgb="FF000000"/>
        <rFont val="標楷體"/>
        <family val="4"/>
        <charset val="136"/>
      </rPr>
      <t>本公所</t>
    </r>
    <r>
      <rPr>
        <sz val="12"/>
        <color rgb="FF000000"/>
        <rFont val="標楷體"/>
        <family val="4"/>
        <charset val="136"/>
      </rPr>
      <t>資料彙編。</t>
    </r>
  </si>
  <si>
    <t>臺東縣太麻里鄉公所統計年報 骨灰(骸)存放設施概況</t>
    <phoneticPr fontId="44" type="noConversion"/>
  </si>
  <si>
    <t>112年骨灰(骸)存放設施概況</t>
    <phoneticPr fontId="44" type="noConversion"/>
  </si>
  <si>
    <t>3312-04-04-3</t>
  </si>
  <si>
    <t>臺東縣太麻里鄉殯 儀 館 設 施 概 況</t>
  </si>
  <si>
    <t>中華民國112年</t>
  </si>
  <si>
    <t>公私
立別</t>
  </si>
  <si>
    <t>年底殯儀館數（處）</t>
  </si>
  <si>
    <r>
      <t>年底土地面積
（平方公尺</t>
    </r>
    <r>
      <rPr>
        <sz val="12"/>
        <color rgb="FF000000"/>
        <rFont val="Times New Roman"/>
        <family val="1"/>
      </rPr>
      <t>)</t>
    </r>
  </si>
  <si>
    <t>年底禮廳數
（間）</t>
  </si>
  <si>
    <t>年底屍體冷凍室
最大容量（具）</t>
  </si>
  <si>
    <t>本年殯殮數
（具）</t>
  </si>
  <si>
    <t xml:space="preserve">     審核</t>
  </si>
  <si>
    <t>臺東縣太麻里鄉公所統計 年報(殯儀館設施概況)</t>
    <phoneticPr fontId="44" type="noConversion"/>
  </si>
  <si>
    <t>112年殯儀館設施概況</t>
    <phoneticPr fontId="44" type="noConversion"/>
  </si>
  <si>
    <t>3312-04-03-3</t>
  </si>
  <si>
    <t>鄉鎮市
別</t>
  </si>
  <si>
    <t>本年環保葬件數（件）</t>
  </si>
  <si>
    <t>年底公立公墓收費狀況</t>
  </si>
  <si>
    <t>年底公立公墓
管理人員</t>
  </si>
  <si>
    <t>年底公立各級單位
殯葬業務承辦人員</t>
  </si>
  <si>
    <t>本年核發埋葬火化
許可證明</t>
  </si>
  <si>
    <t>本年殯葬設施違反殯葬法規處分件數（件）</t>
  </si>
  <si>
    <t>非公墓內（灑葬）</t>
  </si>
  <si>
    <t>公墓內</t>
  </si>
  <si>
    <t>公園、
綠地等</t>
  </si>
  <si>
    <t>海洋</t>
  </si>
  <si>
    <t>樹葬</t>
  </si>
  <si>
    <t>有收費
公墓數
（個）</t>
  </si>
  <si>
    <t>未收費
公墓數
（個）</t>
  </si>
  <si>
    <t>專任
（人）</t>
  </si>
  <si>
    <t>兼任
(人)</t>
  </si>
  <si>
    <t>埋葬屍體（件）</t>
  </si>
  <si>
    <t>火化屍體或骨骸（件）</t>
  </si>
  <si>
    <t xml:space="preserve">          2.本年環保葬件數、本年殯葬設施違反殯葬法規處分件數係指公、私立殯葬管理業務均為統計範圍。</t>
  </si>
  <si>
    <t>臺東縣太麻里鄉殯葬管理業務概況</t>
    <phoneticPr fontId="44" type="noConversion"/>
  </si>
  <si>
    <t>臺東縣太麻里鄉公所統計 年報(殯葬管理業務概況)</t>
    <phoneticPr fontId="44" type="noConversion"/>
  </si>
  <si>
    <t>112年殯葬管理業務概況</t>
    <phoneticPr fontId="44" type="noConversion"/>
  </si>
  <si>
    <t>公 開 類</t>
  </si>
  <si>
    <t>太麻里鄉公所農觀課</t>
    <phoneticPr fontId="44" type="noConversion"/>
  </si>
  <si>
    <t>年    報</t>
  </si>
  <si>
    <t>次年2月15日前編報</t>
    <phoneticPr fontId="44" type="noConversion"/>
  </si>
  <si>
    <r>
      <t>表  號</t>
    </r>
    <r>
      <rPr>
        <sz val="12"/>
        <color rgb="FF000000"/>
        <rFont val="新細明體"/>
        <family val="1"/>
        <charset val="136"/>
      </rPr>
      <t/>
    </r>
    <phoneticPr fontId="44" type="noConversion"/>
  </si>
  <si>
    <t>1113─01─01─3</t>
    <phoneticPr fontId="44" type="noConversion"/>
  </si>
  <si>
    <t>臺 東 縣 太 麻 里 鄉 農 耕 土 地 面 積</t>
    <phoneticPr fontId="44" type="noConversion"/>
  </si>
  <si>
    <t>中華民國 112 年</t>
    <phoneticPr fontId="44" type="noConversion"/>
  </si>
  <si>
    <t xml:space="preserve">     單位 : 公頃</t>
    <phoneticPr fontId="44" type="noConversion"/>
  </si>
  <si>
    <t>鄉鎮(市區)別</t>
  </si>
  <si>
    <t>耕作地</t>
    <phoneticPr fontId="44" type="noConversion"/>
  </si>
  <si>
    <t>農耕土地佔
總面積％</t>
    <phoneticPr fontId="44" type="noConversion"/>
  </si>
  <si>
    <t>總    計</t>
    <phoneticPr fontId="44" type="noConversion"/>
  </si>
  <si>
    <t>合計</t>
    <phoneticPr fontId="44" type="noConversion"/>
  </si>
  <si>
    <t>短期耕作地</t>
    <phoneticPr fontId="44" type="noConversion"/>
  </si>
  <si>
    <t>長期耕作地</t>
    <phoneticPr fontId="58" type="noConversion"/>
  </si>
  <si>
    <t>長期休閒地</t>
    <phoneticPr fontId="44" type="noConversion"/>
  </si>
  <si>
    <t>小計</t>
    <phoneticPr fontId="58" type="noConversion"/>
  </si>
  <si>
    <t>水稻</t>
    <phoneticPr fontId="44" type="noConversion"/>
  </si>
  <si>
    <t>水稻以外之短期作</t>
    <phoneticPr fontId="44" type="noConversion"/>
  </si>
  <si>
    <t>短期休閒</t>
    <phoneticPr fontId="44" type="noConversion"/>
  </si>
  <si>
    <t>太麻里鄉</t>
    <phoneticPr fontId="44" type="noConversion"/>
  </si>
  <si>
    <t>總  計</t>
    <phoneticPr fontId="44" type="noConversion"/>
  </si>
  <si>
    <t>審核</t>
    <phoneticPr fontId="44" type="noConversion"/>
  </si>
  <si>
    <t xml:space="preserve">  業務主管人員</t>
    <phoneticPr fontId="44" type="noConversion"/>
  </si>
  <si>
    <t xml:space="preserve">             機關首長   </t>
    <phoneticPr fontId="44" type="noConversion"/>
  </si>
  <si>
    <t xml:space="preserve">  主辦統計人員</t>
    <phoneticPr fontId="44" type="noConversion"/>
  </si>
  <si>
    <t xml:space="preserve"> 編製日期：113 年 5 月 22 日</t>
    <phoneticPr fontId="44" type="noConversion"/>
  </si>
  <si>
    <t>資料來源：依據本市農情調查結果編製。</t>
    <phoneticPr fontId="44" type="noConversion"/>
  </si>
  <si>
    <t>填表說明:本表編製一式三份，一份自存、一份送主計室、一份送臺東縣政府農業處。</t>
    <phoneticPr fontId="44" type="noConversion"/>
  </si>
  <si>
    <t>臺東縣太麻里鄉統計 年報(農耕土地面積)</t>
    <phoneticPr fontId="44" type="noConversion"/>
  </si>
  <si>
    <t>112年農耕土地面積</t>
    <phoneticPr fontId="44" type="noConversion"/>
  </si>
  <si>
    <t>季報</t>
    <phoneticPr fontId="116" type="noConversion"/>
  </si>
  <si>
    <t>每季終了後1個月內編送</t>
    <phoneticPr fontId="117" type="noConversion"/>
  </si>
  <si>
    <r>
      <rPr>
        <u/>
        <sz val="20"/>
        <rFont val="標楷體"/>
        <family val="4"/>
      </rPr>
      <t>臺東縣</t>
    </r>
    <r>
      <rPr>
        <sz val="20"/>
        <rFont val="標楷體"/>
        <family val="4"/>
      </rPr>
      <t>列冊需關懷獨居老人人數及服務概況</t>
    </r>
    <phoneticPr fontId="117" type="noConversion"/>
  </si>
  <si>
    <r>
      <t>中華民國</t>
    </r>
    <r>
      <rPr>
        <sz val="11"/>
        <rFont val="Times New Roman"/>
        <family val="1"/>
      </rPr>
      <t>112</t>
    </r>
    <r>
      <rPr>
        <sz val="11"/>
        <rFont val="標楷體"/>
        <family val="4"/>
      </rPr>
      <t>年第四季</t>
    </r>
    <r>
      <rPr>
        <sz val="11"/>
        <rFont val="Times New Roman"/>
        <family val="1"/>
      </rPr>
      <t>(10</t>
    </r>
    <r>
      <rPr>
        <sz val="11"/>
        <rFont val="標楷體"/>
        <family val="4"/>
      </rPr>
      <t>月至</t>
    </r>
    <r>
      <rPr>
        <sz val="11"/>
        <rFont val="Times New Roman"/>
        <family val="1"/>
      </rPr>
      <t>12</t>
    </r>
    <r>
      <rPr>
        <sz val="11"/>
        <rFont val="標楷體"/>
        <family val="4"/>
      </rPr>
      <t>月</t>
    </r>
    <r>
      <rPr>
        <sz val="11"/>
        <rFont val="Times New Roman"/>
        <family val="1"/>
      </rPr>
      <t xml:space="preserve">)                                                                             </t>
    </r>
    <r>
      <rPr>
        <sz val="11"/>
        <rFont val="標楷體"/>
        <family val="4"/>
      </rPr>
      <t/>
    </r>
    <phoneticPr fontId="122" type="noConversion"/>
  </si>
  <si>
    <t>單位:人、人次</t>
    <phoneticPr fontId="116" type="noConversion"/>
  </si>
  <si>
    <t>項目別</t>
    <phoneticPr fontId="123" type="noConversion"/>
  </si>
  <si>
    <r>
      <t>期底獨居老人人數</t>
    </r>
    <r>
      <rPr>
        <sz val="12"/>
        <rFont val="Times New Roman"/>
        <family val="1"/>
      </rPr>
      <t>(</t>
    </r>
    <r>
      <rPr>
        <sz val="12"/>
        <rFont val="標楷體"/>
        <family val="4"/>
      </rPr>
      <t>人</t>
    </r>
    <r>
      <rPr>
        <sz val="12"/>
        <rFont val="Times New Roman"/>
        <family val="1"/>
      </rPr>
      <t>)  (</t>
    </r>
    <r>
      <rPr>
        <sz val="12"/>
        <rFont val="標楷體"/>
        <family val="4"/>
      </rPr>
      <t>含</t>
    </r>
    <r>
      <rPr>
        <sz val="12"/>
        <rFont val="Times New Roman"/>
        <family val="1"/>
      </rPr>
      <t xml:space="preserve"> </t>
    </r>
    <r>
      <rPr>
        <sz val="12"/>
        <rFont val="標楷體"/>
        <family val="4"/>
      </rPr>
      <t>具</t>
    </r>
    <r>
      <rPr>
        <sz val="12"/>
        <rFont val="Times New Roman"/>
        <family val="1"/>
      </rPr>
      <t xml:space="preserve"> </t>
    </r>
    <r>
      <rPr>
        <sz val="12"/>
        <rFont val="標楷體"/>
        <family val="4"/>
      </rPr>
      <t>原</t>
    </r>
    <r>
      <rPr>
        <sz val="12"/>
        <rFont val="Times New Roman"/>
        <family val="1"/>
      </rPr>
      <t xml:space="preserve"> </t>
    </r>
    <r>
      <rPr>
        <sz val="12"/>
        <rFont val="標楷體"/>
        <family val="4"/>
      </rPr>
      <t>住</t>
    </r>
    <r>
      <rPr>
        <sz val="12"/>
        <rFont val="Times New Roman"/>
        <family val="1"/>
      </rPr>
      <t xml:space="preserve"> </t>
    </r>
    <r>
      <rPr>
        <sz val="12"/>
        <rFont val="標楷體"/>
        <family val="4"/>
      </rPr>
      <t>民</t>
    </r>
    <r>
      <rPr>
        <sz val="12"/>
        <color rgb="FF000000"/>
        <rFont val="新細明體"/>
        <family val="1"/>
        <charset val="136"/>
      </rPr>
      <t>、</t>
    </r>
    <r>
      <rPr>
        <sz val="12"/>
        <rFont val="標楷體"/>
        <family val="4"/>
      </rPr>
      <t>榮民</t>
    </r>
    <r>
      <rPr>
        <sz val="12"/>
        <rFont val="Times New Roman"/>
        <family val="1"/>
      </rPr>
      <t>(</t>
    </r>
    <r>
      <rPr>
        <sz val="12"/>
        <rFont val="標楷體"/>
        <family val="4"/>
      </rPr>
      <t>眷</t>
    </r>
    <r>
      <rPr>
        <sz val="12"/>
        <rFont val="Times New Roman"/>
        <family val="1"/>
      </rPr>
      <t xml:space="preserve">) </t>
    </r>
    <r>
      <rPr>
        <sz val="12"/>
        <rFont val="標楷體"/>
        <family val="4"/>
      </rPr>
      <t>身</t>
    </r>
    <r>
      <rPr>
        <sz val="12"/>
        <rFont val="Times New Roman"/>
        <family val="1"/>
      </rPr>
      <t xml:space="preserve"> </t>
    </r>
    <r>
      <rPr>
        <sz val="12"/>
        <rFont val="標楷體"/>
        <family val="4"/>
      </rPr>
      <t>分</t>
    </r>
    <r>
      <rPr>
        <sz val="12"/>
        <rFont val="Times New Roman"/>
        <family val="1"/>
      </rPr>
      <t>)</t>
    </r>
    <phoneticPr fontId="124" type="noConversion"/>
  </si>
  <si>
    <t>具榮民(眷)
身分獨居
老人人數</t>
    <phoneticPr fontId="123" type="noConversion"/>
  </si>
  <si>
    <t>具原住民
身分獨居
老人人數</t>
    <phoneticPr fontId="116" type="noConversion"/>
  </si>
  <si>
    <t>本期死亡人數</t>
    <phoneticPr fontId="123" type="noConversion"/>
  </si>
  <si>
    <r>
      <t>本</t>
    </r>
    <r>
      <rPr>
        <sz val="12"/>
        <rFont val="Times New Roman"/>
        <family val="1"/>
      </rPr>
      <t xml:space="preserve">  </t>
    </r>
    <r>
      <rPr>
        <sz val="12"/>
        <rFont val="標楷體"/>
        <family val="4"/>
      </rPr>
      <t>期</t>
    </r>
    <r>
      <rPr>
        <sz val="12"/>
        <rFont val="Times New Roman"/>
        <family val="1"/>
      </rPr>
      <t xml:space="preserve">  </t>
    </r>
    <r>
      <rPr>
        <sz val="12"/>
        <rFont val="標楷體"/>
        <family val="4"/>
      </rPr>
      <t>服</t>
    </r>
    <r>
      <rPr>
        <sz val="12"/>
        <rFont val="Times New Roman"/>
        <family val="1"/>
      </rPr>
      <t xml:space="preserve">  </t>
    </r>
    <r>
      <rPr>
        <sz val="12"/>
        <rFont val="標楷體"/>
        <family val="4"/>
      </rPr>
      <t>務</t>
    </r>
    <r>
      <rPr>
        <sz val="12"/>
        <rFont val="Times New Roman"/>
        <family val="1"/>
      </rPr>
      <t xml:space="preserve">  </t>
    </r>
    <r>
      <rPr>
        <sz val="12"/>
        <rFont val="標楷體"/>
        <family val="4"/>
      </rPr>
      <t>成</t>
    </r>
    <r>
      <rPr>
        <sz val="12"/>
        <rFont val="Times New Roman"/>
        <family val="1"/>
      </rPr>
      <t xml:space="preserve">  </t>
    </r>
    <r>
      <rPr>
        <sz val="12"/>
        <rFont val="標楷體"/>
        <family val="4"/>
      </rPr>
      <t>果</t>
    </r>
    <r>
      <rPr>
        <sz val="12"/>
        <rFont val="Times New Roman"/>
        <family val="1"/>
      </rPr>
      <t xml:space="preserve">  </t>
    </r>
    <r>
      <rPr>
        <sz val="12"/>
        <rFont val="標楷體"/>
        <family val="4"/>
      </rPr>
      <t>(人次)</t>
    </r>
    <phoneticPr fontId="124" type="noConversion"/>
  </si>
  <si>
    <t>期底安裝緊急救援連線人數 (人)</t>
    <phoneticPr fontId="124" type="noConversion"/>
  </si>
  <si>
    <t>本期轉介進住機構人數
 (人)</t>
    <phoneticPr fontId="124" type="noConversion"/>
  </si>
  <si>
    <t>總     計</t>
    <phoneticPr fontId="117" type="noConversion"/>
  </si>
  <si>
    <r>
      <t>中</t>
    </r>
    <r>
      <rPr>
        <sz val="12"/>
        <rFont val="Times New Roman"/>
        <family val="1"/>
      </rPr>
      <t>(</t>
    </r>
    <r>
      <rPr>
        <sz val="12"/>
        <rFont val="標楷體"/>
        <family val="4"/>
      </rPr>
      <t>低</t>
    </r>
    <r>
      <rPr>
        <sz val="12"/>
        <rFont val="Times New Roman"/>
        <family val="1"/>
      </rPr>
      <t>)</t>
    </r>
    <r>
      <rPr>
        <sz val="12"/>
        <rFont val="標楷體"/>
        <family val="4"/>
      </rPr>
      <t>收入</t>
    </r>
    <phoneticPr fontId="117" type="noConversion"/>
  </si>
  <si>
    <r>
      <t>一</t>
    </r>
    <r>
      <rPr>
        <sz val="12"/>
        <rFont val="Times New Roman"/>
        <family val="1"/>
      </rPr>
      <t xml:space="preserve">  </t>
    </r>
    <r>
      <rPr>
        <sz val="12"/>
        <rFont val="標楷體"/>
        <family val="4"/>
      </rPr>
      <t>般</t>
    </r>
    <r>
      <rPr>
        <sz val="12"/>
        <rFont val="Times New Roman"/>
        <family val="1"/>
      </rPr>
      <t xml:space="preserve">  </t>
    </r>
    <r>
      <rPr>
        <sz val="12"/>
        <rFont val="標楷體"/>
        <family val="4"/>
      </rPr>
      <t>老</t>
    </r>
    <r>
      <rPr>
        <sz val="12"/>
        <rFont val="Times New Roman"/>
        <family val="1"/>
      </rPr>
      <t xml:space="preserve">  </t>
    </r>
    <r>
      <rPr>
        <sz val="12"/>
        <rFont val="標楷體"/>
        <family val="4"/>
      </rPr>
      <t>人</t>
    </r>
    <phoneticPr fontId="124" type="noConversion"/>
  </si>
  <si>
    <t>合計</t>
    <phoneticPr fontId="124" type="noConversion"/>
  </si>
  <si>
    <t>電話
問安</t>
    <phoneticPr fontId="124" type="noConversion"/>
  </si>
  <si>
    <t>關懷
訪視</t>
    <phoneticPr fontId="124" type="noConversion"/>
  </si>
  <si>
    <t>居家
服務</t>
    <phoneticPr fontId="124" type="noConversion"/>
  </si>
  <si>
    <t xml:space="preserve">餐飲
服務                                                                                                                                                                                    </t>
    <phoneticPr fontId="124" type="noConversion"/>
  </si>
  <si>
    <t>陪同
就醫</t>
    <phoneticPr fontId="124" type="noConversion"/>
  </si>
  <si>
    <t>合計</t>
    <phoneticPr fontId="117" type="noConversion"/>
  </si>
  <si>
    <t>男</t>
    <phoneticPr fontId="117" type="noConversion"/>
  </si>
  <si>
    <t>女</t>
    <phoneticPr fontId="117" type="noConversion"/>
  </si>
  <si>
    <t>男</t>
    <phoneticPr fontId="123" type="noConversion"/>
  </si>
  <si>
    <t>女</t>
    <phoneticPr fontId="123" type="noConversion"/>
  </si>
  <si>
    <t>美和村總計</t>
    <phoneticPr fontId="123" type="noConversion"/>
  </si>
  <si>
    <t>合計</t>
    <phoneticPr fontId="123" type="noConversion"/>
  </si>
  <si>
    <t>65～69歲</t>
    <phoneticPr fontId="123" type="noConversion"/>
  </si>
  <si>
    <t>70～74歲</t>
    <phoneticPr fontId="123" type="noConversion"/>
  </si>
  <si>
    <t>75～79歲</t>
    <phoneticPr fontId="123" type="noConversion"/>
  </si>
  <si>
    <t>80～84歲</t>
    <phoneticPr fontId="123" type="noConversion"/>
  </si>
  <si>
    <t>85歲以上</t>
    <phoneticPr fontId="123" type="noConversion"/>
  </si>
  <si>
    <t>三和村總計</t>
    <phoneticPr fontId="123" type="noConversion"/>
  </si>
  <si>
    <t>65～69歲</t>
  </si>
  <si>
    <t>70～74歲</t>
  </si>
  <si>
    <t>75～79歲</t>
  </si>
  <si>
    <t>80～84歲</t>
  </si>
  <si>
    <t>85歲以上</t>
  </si>
  <si>
    <t>華源村總計</t>
    <phoneticPr fontId="123" type="noConversion"/>
  </si>
  <si>
    <t>北里村總計</t>
    <phoneticPr fontId="123" type="noConversion"/>
  </si>
  <si>
    <t>泰和村總計</t>
    <phoneticPr fontId="123" type="noConversion"/>
  </si>
  <si>
    <t>大王村總計</t>
    <phoneticPr fontId="123" type="noConversion"/>
  </si>
  <si>
    <t>香蘭村總計</t>
    <phoneticPr fontId="123" type="noConversion"/>
  </si>
  <si>
    <t>金崙村總計</t>
    <phoneticPr fontId="123" type="noConversion"/>
  </si>
  <si>
    <t>65～69歲</t>
    <phoneticPr fontId="44" type="noConversion"/>
  </si>
  <si>
    <t>70～74歲</t>
    <phoneticPr fontId="44" type="noConversion"/>
  </si>
  <si>
    <t>75～79歲</t>
    <phoneticPr fontId="44" type="noConversion"/>
  </si>
  <si>
    <t>80～84歲</t>
    <phoneticPr fontId="44" type="noConversion"/>
  </si>
  <si>
    <t>85歲以上</t>
    <phoneticPr fontId="44" type="noConversion"/>
  </si>
  <si>
    <t>多良村總計</t>
    <phoneticPr fontId="123" type="noConversion"/>
  </si>
  <si>
    <r>
      <rPr>
        <b/>
        <sz val="16"/>
        <rFont val="標楷體"/>
        <family val="4"/>
      </rPr>
      <t>太麻里鄉</t>
    </r>
    <r>
      <rPr>
        <sz val="18"/>
        <rFont val="標楷體"/>
        <family val="4"/>
      </rPr>
      <t>總  計</t>
    </r>
    <phoneticPr fontId="123" type="noConversion"/>
  </si>
  <si>
    <t>業務主管人員</t>
    <phoneticPr fontId="117" type="noConversion"/>
  </si>
  <si>
    <t>機關首長</t>
    <phoneticPr fontId="115" type="noConversion"/>
  </si>
  <si>
    <t>中華民國113年1月5日編製</t>
    <phoneticPr fontId="123" type="noConversion"/>
  </si>
  <si>
    <t>資料來源：依據本公所獨居老人資料彙報。</t>
    <phoneticPr fontId="124" type="noConversion"/>
  </si>
  <si>
    <t>填表說明：1.本表編製3份，1份送主計室，1份自存外，1份送臺東縣政府社會處。</t>
    <phoneticPr fontId="116" type="noConversion"/>
  </si>
  <si>
    <t xml:space="preserve">          2.餐飲服務為於統計期間按日計算送餐人數之合計數，以人次統計。</t>
    <phoneticPr fontId="116" type="noConversion"/>
  </si>
  <si>
    <t>112年第4季列冊需關懷獨居老人人數及服務概況</t>
    <phoneticPr fontId="44" type="noConversion"/>
  </si>
  <si>
    <t>季報</t>
  </si>
  <si>
    <t>每季終了後1個月內編送</t>
  </si>
  <si>
    <t>臺東縣太麻里鄉獨居老人服務概況</t>
  </si>
  <si>
    <t xml:space="preserve">中華民國113年第1季(1月至3月)                                                                                         </t>
  </si>
  <si>
    <t>單位:人、人次</t>
  </si>
  <si>
    <t>項目別</t>
  </si>
  <si>
    <r>
      <rPr>
        <sz val="12"/>
        <rFont val="標楷體"/>
        <family val="4"/>
        <charset val="136"/>
      </rPr>
      <t>期底獨居老人人數</t>
    </r>
    <r>
      <rPr>
        <sz val="12"/>
        <rFont val="Times New Roman"/>
        <family val="1"/>
      </rPr>
      <t>(</t>
    </r>
    <r>
      <rPr>
        <sz val="12"/>
        <rFont val="標楷體"/>
        <family val="4"/>
        <charset val="136"/>
      </rPr>
      <t>人</t>
    </r>
    <r>
      <rPr>
        <sz val="12"/>
        <rFont val="Times New Roman"/>
        <family val="1"/>
      </rPr>
      <t>)</t>
    </r>
    <r>
      <rPr>
        <sz val="12"/>
        <color rgb="FFFF0000"/>
        <rFont val="Times New Roman"/>
        <family val="1"/>
      </rPr>
      <t xml:space="preserve">  (</t>
    </r>
    <r>
      <rPr>
        <u/>
        <sz val="12"/>
        <color rgb="FFFF0000"/>
        <rFont val="標楷體"/>
        <family val="4"/>
        <charset val="136"/>
      </rPr>
      <t>含具原住民身分</t>
    </r>
    <r>
      <rPr>
        <sz val="12"/>
        <color rgb="FFFF0000"/>
        <rFont val="Times New Roman"/>
        <family val="1"/>
      </rPr>
      <t>)</t>
    </r>
  </si>
  <si>
    <r>
      <rPr>
        <u/>
        <sz val="12"/>
        <color rgb="FFFF0000"/>
        <rFont val="標楷體"/>
        <family val="4"/>
        <charset val="136"/>
      </rPr>
      <t>期底</t>
    </r>
    <r>
      <rPr>
        <sz val="12"/>
        <rFont val="標楷體"/>
        <family val="4"/>
        <charset val="136"/>
      </rPr>
      <t>具原住民身分
獨居老人人數</t>
    </r>
  </si>
  <si>
    <r>
      <rPr>
        <sz val="12"/>
        <color rgb="FFFF0000"/>
        <rFont val="標楷體"/>
        <family val="4"/>
        <charset val="136"/>
      </rPr>
      <t>期底安裝緊急救援裝置人數</t>
    </r>
    <r>
      <rPr>
        <sz val="12"/>
        <color rgb="FFFF0000"/>
        <rFont val="Times New Roman"/>
        <family val="1"/>
      </rPr>
      <t>(</t>
    </r>
    <r>
      <rPr>
        <sz val="12"/>
        <color rgb="FFFF0000"/>
        <rFont val="標楷體"/>
        <family val="4"/>
        <charset val="136"/>
      </rPr>
      <t>人</t>
    </r>
    <r>
      <rPr>
        <sz val="12"/>
        <color rgb="FFFF0000"/>
        <rFont val="Times New Roman"/>
        <family val="1"/>
      </rPr>
      <t>)</t>
    </r>
  </si>
  <si>
    <r>
      <rPr>
        <sz val="12"/>
        <rFont val="標楷體"/>
        <family val="4"/>
        <charset val="136"/>
      </rPr>
      <t>本</t>
    </r>
    <r>
      <rPr>
        <sz val="12"/>
        <rFont val="Times New Roman"/>
        <family val="1"/>
      </rPr>
      <t xml:space="preserve">  </t>
    </r>
    <r>
      <rPr>
        <sz val="12"/>
        <rFont val="標楷體"/>
        <family val="4"/>
        <charset val="136"/>
      </rPr>
      <t>期</t>
    </r>
    <r>
      <rPr>
        <sz val="12"/>
        <rFont val="Times New Roman"/>
        <family val="1"/>
      </rPr>
      <t xml:space="preserve">  </t>
    </r>
    <r>
      <rPr>
        <sz val="12"/>
        <rFont val="標楷體"/>
        <family val="4"/>
        <charset val="136"/>
      </rPr>
      <t>服</t>
    </r>
    <r>
      <rPr>
        <sz val="12"/>
        <rFont val="Times New Roman"/>
        <family val="1"/>
      </rPr>
      <t xml:space="preserve">  </t>
    </r>
    <r>
      <rPr>
        <sz val="12"/>
        <rFont val="標楷體"/>
        <family val="4"/>
        <charset val="136"/>
      </rPr>
      <t>務</t>
    </r>
    <r>
      <rPr>
        <sz val="12"/>
        <rFont val="Times New Roman"/>
        <family val="1"/>
      </rPr>
      <t xml:space="preserve">  </t>
    </r>
    <r>
      <rPr>
        <sz val="12"/>
        <rFont val="標楷體"/>
        <family val="4"/>
        <charset val="136"/>
      </rPr>
      <t>成</t>
    </r>
    <r>
      <rPr>
        <sz val="12"/>
        <rFont val="Times New Roman"/>
        <family val="1"/>
      </rPr>
      <t xml:space="preserve">  </t>
    </r>
    <r>
      <rPr>
        <sz val="12"/>
        <rFont val="標楷體"/>
        <family val="4"/>
        <charset val="136"/>
      </rPr>
      <t>果</t>
    </r>
    <r>
      <rPr>
        <sz val="12"/>
        <rFont val="Times New Roman"/>
        <family val="1"/>
      </rPr>
      <t xml:space="preserve">  </t>
    </r>
    <r>
      <rPr>
        <sz val="12"/>
        <rFont val="標楷體"/>
        <family val="4"/>
        <charset val="136"/>
      </rPr>
      <t>(人次)</t>
    </r>
  </si>
  <si>
    <t>本期轉介長期照顧人數 (人)</t>
  </si>
  <si>
    <t>總     計</t>
  </si>
  <si>
    <r>
      <rPr>
        <sz val="12"/>
        <rFont val="標楷體"/>
        <family val="4"/>
        <charset val="136"/>
      </rPr>
      <t>中</t>
    </r>
    <r>
      <rPr>
        <sz val="12"/>
        <rFont val="Times New Roman"/>
        <family val="1"/>
      </rPr>
      <t>(</t>
    </r>
    <r>
      <rPr>
        <sz val="12"/>
        <rFont val="標楷體"/>
        <family val="4"/>
        <charset val="136"/>
      </rPr>
      <t>低</t>
    </r>
    <r>
      <rPr>
        <sz val="12"/>
        <rFont val="Times New Roman"/>
        <family val="1"/>
      </rPr>
      <t>)</t>
    </r>
    <r>
      <rPr>
        <sz val="12"/>
        <rFont val="標楷體"/>
        <family val="4"/>
        <charset val="136"/>
      </rPr>
      <t>收入</t>
    </r>
  </si>
  <si>
    <r>
      <rPr>
        <sz val="12"/>
        <rFont val="標楷體"/>
        <family val="4"/>
        <charset val="136"/>
      </rP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戶</t>
    </r>
  </si>
  <si>
    <r>
      <rPr>
        <u/>
        <sz val="12"/>
        <color rgb="FFFF0000"/>
        <rFont val="標楷體"/>
        <family val="4"/>
        <charset val="136"/>
      </rPr>
      <t>中</t>
    </r>
    <r>
      <rPr>
        <u/>
        <sz val="12"/>
        <color rgb="FFFF0000"/>
        <rFont val="Times New Roman"/>
        <family val="1"/>
      </rPr>
      <t>(</t>
    </r>
    <r>
      <rPr>
        <u/>
        <sz val="12"/>
        <color rgb="FFFF0000"/>
        <rFont val="標楷體"/>
        <family val="4"/>
        <charset val="136"/>
      </rPr>
      <t>低</t>
    </r>
    <r>
      <rPr>
        <u/>
        <sz val="12"/>
        <color rgb="FFFF0000"/>
        <rFont val="Times New Roman"/>
        <family val="1"/>
      </rPr>
      <t>)</t>
    </r>
    <r>
      <rPr>
        <u/>
        <sz val="12"/>
        <color rgb="FFFF0000"/>
        <rFont val="標楷體"/>
        <family val="4"/>
        <charset val="136"/>
      </rPr>
      <t>收入</t>
    </r>
  </si>
  <si>
    <r>
      <rPr>
        <u/>
        <sz val="12"/>
        <color rgb="FFFF0000"/>
        <rFont val="標楷體"/>
        <family val="4"/>
        <charset val="136"/>
      </rPr>
      <t>一</t>
    </r>
    <r>
      <rPr>
        <u/>
        <sz val="12"/>
        <color rgb="FFFF0000"/>
        <rFont val="Times New Roman"/>
        <family val="1"/>
      </rPr>
      <t xml:space="preserve">  </t>
    </r>
    <r>
      <rPr>
        <u/>
        <sz val="12"/>
        <color rgb="FFFF0000"/>
        <rFont val="標楷體"/>
        <family val="4"/>
        <charset val="136"/>
      </rPr>
      <t>般</t>
    </r>
    <r>
      <rPr>
        <u/>
        <sz val="12"/>
        <color rgb="FFFF0000"/>
        <rFont val="Times New Roman"/>
        <family val="1"/>
      </rPr>
      <t xml:space="preserve">  </t>
    </r>
    <r>
      <rPr>
        <u/>
        <sz val="12"/>
        <color rgb="FFFF0000"/>
        <rFont val="標楷體"/>
        <family val="4"/>
        <charset val="136"/>
      </rPr>
      <t>戶</t>
    </r>
  </si>
  <si>
    <t>關懷訪視</t>
  </si>
  <si>
    <t>電話問安</t>
  </si>
  <si>
    <t>就醫協助</t>
  </si>
  <si>
    <t>生活協助</t>
  </si>
  <si>
    <t>總　　計</t>
  </si>
  <si>
    <t>美和村</t>
  </si>
  <si>
    <t>三和村</t>
  </si>
  <si>
    <t>華源村</t>
  </si>
  <si>
    <t>北里村</t>
  </si>
  <si>
    <t>泰和村</t>
  </si>
  <si>
    <t>大王村</t>
  </si>
  <si>
    <t>香蘭村</t>
  </si>
  <si>
    <t>金崙村</t>
  </si>
  <si>
    <t>多良村</t>
  </si>
  <si>
    <t>中華民國113年 4月14日編製</t>
  </si>
  <si>
    <r>
      <rPr>
        <sz val="12"/>
        <rFont val="標楷體"/>
        <family val="4"/>
        <charset val="136"/>
      </rPr>
      <t>資料來源：</t>
    </r>
    <r>
      <rPr>
        <u/>
        <sz val="12"/>
        <color rgb="FFFF0000"/>
        <rFont val="標楷體"/>
        <family val="4"/>
        <charset val="136"/>
      </rPr>
      <t>依據本公所所報獨居老人服務概況資料彙編。</t>
    </r>
  </si>
  <si>
    <t>填表說明：本表編製3份，1份送臺東縣政府社會處，1份送主計室，1份自存。</t>
  </si>
  <si>
    <t>113年第1季列冊需關懷獨居老人人數及服務概況</t>
    <phoneticPr fontId="44" type="noConversion"/>
  </si>
  <si>
    <t>年度報</t>
    <phoneticPr fontId="63" type="noConversion"/>
  </si>
  <si>
    <t>每年度終了後2個月內編送</t>
    <phoneticPr fontId="65" type="noConversion"/>
  </si>
  <si>
    <t>推行社區發展工作概況</t>
    <phoneticPr fontId="58" type="noConversion"/>
  </si>
  <si>
    <t>推行社區發展工作概況（續）</t>
    <phoneticPr fontId="58" type="noConversion"/>
  </si>
  <si>
    <t>中華民國112年</t>
    <phoneticPr fontId="44" type="noConversion"/>
  </si>
  <si>
    <t>區 域 別</t>
    <phoneticPr fontId="65" type="noConversion"/>
  </si>
  <si>
    <t>已劃定社區數</t>
    <phoneticPr fontId="63" type="noConversion"/>
  </si>
  <si>
    <t>社區發展協會數</t>
    <phoneticPr fontId="63" type="noConversion"/>
  </si>
  <si>
    <r>
      <t>社區</t>
    </r>
    <r>
      <rPr>
        <sz val="12"/>
        <rFont val="Times New Roman"/>
        <family val="1"/>
      </rPr>
      <t xml:space="preserve">
</t>
    </r>
    <r>
      <rPr>
        <sz val="12"/>
        <rFont val="標楷體"/>
        <family val="4"/>
        <charset val="136"/>
      </rPr>
      <t>戶數</t>
    </r>
    <phoneticPr fontId="44" type="noConversion"/>
  </si>
  <si>
    <r>
      <t>社區</t>
    </r>
    <r>
      <rPr>
        <sz val="12"/>
        <rFont val="Times New Roman"/>
        <family val="1"/>
      </rPr>
      <t xml:space="preserve">
</t>
    </r>
    <r>
      <rPr>
        <sz val="12"/>
        <rFont val="標楷體"/>
        <family val="4"/>
        <charset val="136"/>
      </rPr>
      <t>人口數</t>
    </r>
    <phoneticPr fontId="44" type="noConversion"/>
  </si>
  <si>
    <t>理監事人數</t>
    <phoneticPr fontId="63" type="noConversion"/>
  </si>
  <si>
    <t>社區發展協會會員數</t>
    <phoneticPr fontId="63" type="noConversion"/>
  </si>
  <si>
    <t>設置社區生產建設基金</t>
    <phoneticPr fontId="63" type="noConversion"/>
  </si>
  <si>
    <t>實際使用經費(元)</t>
  </si>
  <si>
    <t>社區活動中心(幢)</t>
  </si>
  <si>
    <t>社區發展工作項目</t>
    <phoneticPr fontId="44" type="noConversion"/>
  </si>
  <si>
    <t>合計</t>
    <phoneticPr fontId="63" type="noConversion"/>
  </si>
  <si>
    <t>理事長</t>
  </si>
  <si>
    <t>理事(不含理事長)</t>
    <phoneticPr fontId="63" type="noConversion"/>
  </si>
  <si>
    <t>監事</t>
    <phoneticPr fontId="63" type="noConversion"/>
  </si>
  <si>
    <t>合  計</t>
    <phoneticPr fontId="63" type="noConversion"/>
  </si>
  <si>
    <r>
      <t>政府</t>
    </r>
    <r>
      <rPr>
        <sz val="12"/>
        <rFont val="Times New Roman"/>
        <family val="1"/>
      </rPr>
      <t xml:space="preserve">
</t>
    </r>
    <r>
      <rPr>
        <sz val="12"/>
        <rFont val="標楷體"/>
        <family val="4"/>
        <charset val="136"/>
      </rPr>
      <t>補助款</t>
    </r>
    <phoneticPr fontId="44" type="noConversion"/>
  </si>
  <si>
    <r>
      <t>社區</t>
    </r>
    <r>
      <rPr>
        <sz val="12"/>
        <rFont val="Times New Roman"/>
        <family val="1"/>
      </rPr>
      <t xml:space="preserve">
</t>
    </r>
    <r>
      <rPr>
        <sz val="12"/>
        <rFont val="標楷體"/>
        <family val="4"/>
        <charset val="136"/>
      </rPr>
      <t>自籌款</t>
    </r>
    <phoneticPr fontId="44" type="noConversion"/>
  </si>
  <si>
    <t>教育訓練</t>
    <phoneticPr fontId="63" type="noConversion"/>
  </si>
  <si>
    <t>社區內部組織</t>
    <phoneticPr fontId="63" type="noConversion"/>
  </si>
  <si>
    <t>辦理社區照顧關懷據點</t>
    <phoneticPr fontId="63" type="noConversion"/>
  </si>
  <si>
    <t>社區
圖書室</t>
    <phoneticPr fontId="44" type="noConversion"/>
  </si>
  <si>
    <t>社區
刊物</t>
    <phoneticPr fontId="63" type="noConversion"/>
  </si>
  <si>
    <t>服務成果</t>
    <phoneticPr fontId="63" type="noConversion"/>
  </si>
  <si>
    <r>
      <t xml:space="preserve">原建
</t>
    </r>
    <r>
      <rPr>
        <sz val="12"/>
        <rFont val="Times New Roman"/>
        <family val="1"/>
      </rPr>
      <t>(</t>
    </r>
    <r>
      <rPr>
        <sz val="12"/>
        <rFont val="標楷體"/>
        <family val="4"/>
        <charset val="136"/>
      </rPr>
      <t>未作修擴建</t>
    </r>
    <r>
      <rPr>
        <sz val="12"/>
        <rFont val="Times New Roman"/>
        <family val="1"/>
      </rPr>
      <t>)</t>
    </r>
    <phoneticPr fontId="44" type="noConversion"/>
  </si>
  <si>
    <t>新建</t>
  </si>
  <si>
    <t>修擴建</t>
  </si>
  <si>
    <t>辦理社區幹部訓練</t>
    <phoneticPr fontId="63" type="noConversion"/>
  </si>
  <si>
    <t>辦理社區觀摩</t>
  </si>
  <si>
    <t>社區長壽俱樂部</t>
    <phoneticPr fontId="63" type="noConversion"/>
  </si>
  <si>
    <t>社區成長教室</t>
    <phoneticPr fontId="63" type="noConversion"/>
  </si>
  <si>
    <t>社區守望相助隊</t>
    <phoneticPr fontId="63" type="noConversion"/>
  </si>
  <si>
    <t>社區民俗藝文康樂班隊</t>
    <phoneticPr fontId="63" type="noConversion"/>
  </si>
  <si>
    <t>社區志願服務</t>
    <phoneticPr fontId="63" type="noConversion"/>
  </si>
  <si>
    <t>福利服務或活動</t>
    <phoneticPr fontId="63" type="noConversion"/>
  </si>
  <si>
    <r>
      <t>其他
服務</t>
    </r>
    <r>
      <rPr>
        <sz val="12"/>
        <rFont val="Times New Roman"/>
        <family val="1"/>
      </rPr>
      <t xml:space="preserve">  </t>
    </r>
    <phoneticPr fontId="44" type="noConversion"/>
  </si>
  <si>
    <t>團隊</t>
    <phoneticPr fontId="63" type="noConversion"/>
  </si>
  <si>
    <t>志工數</t>
    <phoneticPr fontId="63" type="noConversion"/>
  </si>
  <si>
    <t>男</t>
    <phoneticPr fontId="63" type="noConversion"/>
  </si>
  <si>
    <t>女</t>
    <phoneticPr fontId="63" type="noConversion"/>
  </si>
  <si>
    <r>
      <t>(</t>
    </r>
    <r>
      <rPr>
        <sz val="12"/>
        <rFont val="標楷體"/>
        <family val="4"/>
        <charset val="136"/>
      </rPr>
      <t>個</t>
    </r>
    <r>
      <rPr>
        <sz val="12"/>
        <rFont val="Times New Roman"/>
        <family val="1"/>
      </rPr>
      <t>)</t>
    </r>
    <phoneticPr fontId="44" type="noConversion"/>
  </si>
  <si>
    <r>
      <t>(</t>
    </r>
    <r>
      <rPr>
        <sz val="12"/>
        <rFont val="標楷體"/>
        <family val="4"/>
        <charset val="136"/>
      </rPr>
      <t>戶</t>
    </r>
    <r>
      <rPr>
        <sz val="12"/>
        <rFont val="Times New Roman"/>
        <family val="1"/>
      </rPr>
      <t>)</t>
    </r>
    <phoneticPr fontId="44" type="noConversion"/>
  </si>
  <si>
    <r>
      <t>(</t>
    </r>
    <r>
      <rPr>
        <sz val="12"/>
        <rFont val="標楷體"/>
        <family val="4"/>
        <charset val="136"/>
      </rPr>
      <t>人</t>
    </r>
    <r>
      <rPr>
        <sz val="12"/>
        <rFont val="Times New Roman"/>
        <family val="1"/>
      </rPr>
      <t>)</t>
    </r>
    <phoneticPr fontId="44" type="noConversion"/>
  </si>
  <si>
    <r>
      <t>(</t>
    </r>
    <r>
      <rPr>
        <sz val="11"/>
        <rFont val="標楷體"/>
        <family val="4"/>
        <charset val="136"/>
      </rPr>
      <t>人次</t>
    </r>
    <r>
      <rPr>
        <sz val="11"/>
        <rFont val="Times New Roman"/>
        <family val="1"/>
      </rPr>
      <t>)</t>
    </r>
    <phoneticPr fontId="44" type="noConversion"/>
  </si>
  <si>
    <r>
      <t>(</t>
    </r>
    <r>
      <rPr>
        <sz val="12"/>
        <rFont val="標楷體"/>
        <family val="4"/>
        <charset val="136"/>
      </rPr>
      <t>人次</t>
    </r>
    <r>
      <rPr>
        <sz val="12"/>
        <rFont val="Times New Roman"/>
        <family val="1"/>
      </rPr>
      <t>)</t>
    </r>
    <phoneticPr fontId="44" type="noConversion"/>
  </si>
  <si>
    <r>
      <t>(</t>
    </r>
    <r>
      <rPr>
        <sz val="12"/>
        <rFont val="標楷體"/>
        <family val="4"/>
        <charset val="136"/>
      </rPr>
      <t>處</t>
    </r>
    <r>
      <rPr>
        <sz val="12"/>
        <rFont val="Times New Roman"/>
        <family val="1"/>
      </rPr>
      <t>)</t>
    </r>
    <phoneticPr fontId="44" type="noConversion"/>
  </si>
  <si>
    <r>
      <t>(</t>
    </r>
    <r>
      <rPr>
        <sz val="12"/>
        <rFont val="標楷體"/>
        <family val="4"/>
        <charset val="136"/>
      </rPr>
      <t>班</t>
    </r>
    <r>
      <rPr>
        <sz val="12"/>
        <rFont val="Times New Roman"/>
        <family val="1"/>
      </rPr>
      <t>)</t>
    </r>
    <phoneticPr fontId="44" type="noConversion"/>
  </si>
  <si>
    <r>
      <t>(</t>
    </r>
    <r>
      <rPr>
        <sz val="12"/>
        <rFont val="標楷體"/>
        <family val="4"/>
        <charset val="136"/>
      </rPr>
      <t>隊</t>
    </r>
    <r>
      <rPr>
        <sz val="12"/>
        <rFont val="Times New Roman"/>
        <family val="1"/>
      </rPr>
      <t>)</t>
    </r>
    <phoneticPr fontId="44" type="noConversion"/>
  </si>
  <si>
    <r>
      <t>(</t>
    </r>
    <r>
      <rPr>
        <sz val="11"/>
        <rFont val="標楷體"/>
        <family val="4"/>
        <charset val="136"/>
      </rPr>
      <t>人</t>
    </r>
    <r>
      <rPr>
        <sz val="11"/>
        <rFont val="Times New Roman"/>
        <family val="1"/>
      </rPr>
      <t>)</t>
    </r>
    <phoneticPr fontId="44" type="noConversion"/>
  </si>
  <si>
    <r>
      <t>(</t>
    </r>
    <r>
      <rPr>
        <sz val="12"/>
        <rFont val="標楷體"/>
        <family val="4"/>
        <charset val="136"/>
      </rPr>
      <t>期</t>
    </r>
    <r>
      <rPr>
        <sz val="12"/>
        <rFont val="Times New Roman"/>
        <family val="1"/>
      </rPr>
      <t>)</t>
    </r>
    <phoneticPr fontId="44" type="noConversion"/>
  </si>
  <si>
    <r>
      <t>(</t>
    </r>
    <r>
      <rPr>
        <sz val="10"/>
        <rFont val="標楷體"/>
        <family val="4"/>
        <charset val="136"/>
      </rPr>
      <t>受益人次</t>
    </r>
    <r>
      <rPr>
        <sz val="10"/>
        <rFont val="Times New Roman"/>
        <family val="1"/>
      </rPr>
      <t>)</t>
    </r>
    <phoneticPr fontId="44" type="noConversion"/>
  </si>
  <si>
    <t>總    　計</t>
    <phoneticPr fontId="44" type="noConversion"/>
  </si>
  <si>
    <t>美和社區</t>
    <phoneticPr fontId="44" type="noConversion"/>
  </si>
  <si>
    <t>卡那索勒社區</t>
    <phoneticPr fontId="44" type="noConversion"/>
  </si>
  <si>
    <t>三和社區</t>
    <phoneticPr fontId="44" type="noConversion"/>
  </si>
  <si>
    <t>華源社區</t>
    <phoneticPr fontId="44" type="noConversion"/>
  </si>
  <si>
    <t>北里社區</t>
    <phoneticPr fontId="44" type="noConversion"/>
  </si>
  <si>
    <t>大王社區</t>
    <phoneticPr fontId="44" type="noConversion"/>
  </si>
  <si>
    <t>泰和社區</t>
    <phoneticPr fontId="44" type="noConversion"/>
  </si>
  <si>
    <t>香蘭社區</t>
    <phoneticPr fontId="44" type="noConversion"/>
  </si>
  <si>
    <t>金崙社區</t>
    <phoneticPr fontId="44" type="noConversion"/>
  </si>
  <si>
    <t>多良社區</t>
    <phoneticPr fontId="44" type="noConversion"/>
  </si>
  <si>
    <t>查拉密社區</t>
    <phoneticPr fontId="44" type="noConversion"/>
  </si>
  <si>
    <t>業務主管人員</t>
    <phoneticPr fontId="155" type="noConversion"/>
  </si>
  <si>
    <t>機關首長</t>
    <phoneticPr fontId="63" type="noConversion"/>
  </si>
  <si>
    <t>中華民國113年1月11編製</t>
    <phoneticPr fontId="44" type="noConversion"/>
  </si>
  <si>
    <t>主辦統計人員</t>
    <phoneticPr fontId="155" type="noConversion"/>
  </si>
  <si>
    <t>資料來源：依據各直轄市、縣（市）政府所報推行社區發展工作概況彙編。</t>
    <phoneticPr fontId="65" type="noConversion"/>
  </si>
  <si>
    <t>填表說明：本表編製2份，1份自存，1份送本部社會救助及社工司。</t>
    <phoneticPr fontId="44" type="noConversion"/>
  </si>
  <si>
    <t>臺東縣太麻里鄉統計 年報(推行社區發展工作概況)</t>
    <phoneticPr fontId="44" type="noConversion"/>
  </si>
  <si>
    <t>112年推行社區發展工作概況</t>
    <phoneticPr fontId="44" type="noConversion"/>
  </si>
  <si>
    <t>公　開　類</t>
  </si>
  <si>
    <r>
      <rPr>
        <sz val="12"/>
        <color indexed="10"/>
        <rFont val="標楷體"/>
        <family val="4"/>
        <charset val="136"/>
      </rPr>
      <t>臺東縣太麻里鄉公所</t>
    </r>
    <r>
      <rPr>
        <sz val="12"/>
        <rFont val="標楷體"/>
        <family val="4"/>
        <charset val="136"/>
      </rPr>
      <t xml:space="preserve">  </t>
    </r>
    <phoneticPr fontId="58" type="noConversion"/>
  </si>
  <si>
    <r>
      <t>年</t>
    </r>
    <r>
      <rPr>
        <sz val="12"/>
        <rFont val="Times New Roman"/>
        <family val="1"/>
      </rPr>
      <t xml:space="preserve">            </t>
    </r>
    <r>
      <rPr>
        <sz val="12"/>
        <rFont val="標楷體"/>
        <family val="4"/>
        <charset val="136"/>
      </rPr>
      <t>報</t>
    </r>
    <phoneticPr fontId="112" type="noConversion"/>
  </si>
  <si>
    <t>每年1月底前編報</t>
    <phoneticPr fontId="58" type="noConversion"/>
  </si>
  <si>
    <t>3311-04-03-3</t>
    <phoneticPr fontId="58" type="noConversion"/>
  </si>
  <si>
    <r>
      <rPr>
        <sz val="20"/>
        <color indexed="10"/>
        <rFont val="標楷體"/>
        <family val="4"/>
        <charset val="136"/>
      </rPr>
      <t xml:space="preserve">臺 東 縣太麻里鄉 </t>
    </r>
    <r>
      <rPr>
        <sz val="20"/>
        <rFont val="標楷體"/>
        <family val="4"/>
        <charset val="136"/>
      </rPr>
      <t>辦 理 調 解 方 式 概 況</t>
    </r>
    <phoneticPr fontId="58" type="noConversion"/>
  </si>
  <si>
    <t>　中華民國　112　年</t>
    <phoneticPr fontId="58" type="noConversion"/>
  </si>
  <si>
    <t>單位：件;％</t>
    <phoneticPr fontId="58" type="noConversion"/>
  </si>
  <si>
    <r>
      <t>鄉鎮市</t>
    </r>
    <r>
      <rPr>
        <sz val="12"/>
        <rFont val="標楷體"/>
        <family val="4"/>
        <charset val="136"/>
      </rPr>
      <t>別</t>
    </r>
    <phoneticPr fontId="58" type="noConversion"/>
  </si>
  <si>
    <t>調　　　　解　　　　方　　　　式</t>
    <phoneticPr fontId="58" type="noConversion"/>
  </si>
  <si>
    <t>協　同　調　解</t>
    <phoneticPr fontId="58" type="noConversion"/>
  </si>
  <si>
    <t>合　　計</t>
    <phoneticPr fontId="58" type="noConversion"/>
  </si>
  <si>
    <r>
      <t>委</t>
    </r>
    <r>
      <rPr>
        <sz val="12"/>
        <rFont val="Times New Roman"/>
        <family val="1"/>
      </rPr>
      <t xml:space="preserve"> </t>
    </r>
    <r>
      <rPr>
        <sz val="12"/>
        <rFont val="標楷體"/>
        <family val="4"/>
        <charset val="136"/>
      </rPr>
      <t>員</t>
    </r>
    <r>
      <rPr>
        <sz val="12"/>
        <rFont val="Times New Roman"/>
        <family val="1"/>
      </rPr>
      <t xml:space="preserve"> </t>
    </r>
    <r>
      <rPr>
        <sz val="12"/>
        <rFont val="標楷體"/>
        <family val="4"/>
        <charset val="136"/>
      </rPr>
      <t>集</t>
    </r>
    <r>
      <rPr>
        <sz val="12"/>
        <rFont val="Times New Roman"/>
        <family val="1"/>
      </rPr>
      <t xml:space="preserve"> </t>
    </r>
    <r>
      <rPr>
        <sz val="12"/>
        <rFont val="標楷體"/>
        <family val="4"/>
        <charset val="136"/>
      </rPr>
      <t>體</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會</t>
    </r>
    <r>
      <rPr>
        <sz val="12"/>
        <rFont val="Times New Roman"/>
        <family val="1"/>
      </rPr>
      <t xml:space="preserve"> </t>
    </r>
    <r>
      <rPr>
        <sz val="12"/>
        <rFont val="標楷體"/>
        <family val="4"/>
        <charset val="136"/>
      </rPr>
      <t>調</t>
    </r>
    <r>
      <rPr>
        <sz val="12"/>
        <rFont val="Times New Roman"/>
        <family val="1"/>
      </rPr>
      <t xml:space="preserve"> </t>
    </r>
    <r>
      <rPr>
        <sz val="12"/>
        <rFont val="標楷體"/>
        <family val="4"/>
        <charset val="136"/>
      </rPr>
      <t>解</t>
    </r>
    <phoneticPr fontId="58" type="noConversion"/>
  </si>
  <si>
    <r>
      <t>委</t>
    </r>
    <r>
      <rPr>
        <sz val="12"/>
        <rFont val="Times New Roman"/>
        <family val="1"/>
      </rPr>
      <t xml:space="preserve"> </t>
    </r>
    <r>
      <rPr>
        <sz val="12"/>
        <rFont val="標楷體"/>
        <family val="4"/>
        <charset val="136"/>
      </rPr>
      <t>員</t>
    </r>
    <r>
      <rPr>
        <sz val="12"/>
        <rFont val="Times New Roman"/>
        <family val="1"/>
      </rPr>
      <t xml:space="preserve"> </t>
    </r>
    <r>
      <rPr>
        <sz val="12"/>
        <rFont val="標楷體"/>
        <family val="4"/>
        <charset val="136"/>
      </rPr>
      <t>獨</t>
    </r>
    <r>
      <rPr>
        <sz val="12"/>
        <rFont val="Times New Roman"/>
        <family val="1"/>
      </rPr>
      <t xml:space="preserve"> </t>
    </r>
    <r>
      <rPr>
        <sz val="12"/>
        <rFont val="標楷體"/>
        <family val="4"/>
        <charset val="136"/>
      </rPr>
      <t>任</t>
    </r>
    <r>
      <rPr>
        <sz val="12"/>
        <rFont val="Times New Roman"/>
        <family val="1"/>
      </rPr>
      <t xml:space="preserve"> </t>
    </r>
    <r>
      <rPr>
        <sz val="12"/>
        <rFont val="標楷體"/>
        <family val="4"/>
        <charset val="136"/>
      </rPr>
      <t>調</t>
    </r>
    <r>
      <rPr>
        <sz val="12"/>
        <rFont val="Times New Roman"/>
        <family val="1"/>
      </rPr>
      <t xml:space="preserve"> </t>
    </r>
    <r>
      <rPr>
        <sz val="12"/>
        <rFont val="標楷體"/>
        <family val="4"/>
        <charset val="136"/>
      </rPr>
      <t>解</t>
    </r>
    <phoneticPr fontId="58" type="noConversion"/>
  </si>
  <si>
    <t>計</t>
    <phoneticPr fontId="58" type="noConversion"/>
  </si>
  <si>
    <t>成立</t>
    <phoneticPr fontId="58" type="noConversion"/>
  </si>
  <si>
    <t>不成立</t>
  </si>
  <si>
    <r>
      <t xml:space="preserve">成立比率
</t>
    </r>
    <r>
      <rPr>
        <sz val="12"/>
        <rFont val="Times New Roman"/>
        <family val="1"/>
      </rPr>
      <t>(%)</t>
    </r>
    <phoneticPr fontId="58" type="noConversion"/>
  </si>
  <si>
    <t>總　　　計</t>
  </si>
  <si>
    <t>　臺東市</t>
  </si>
  <si>
    <t>　成功鎮</t>
  </si>
  <si>
    <t>　關山鎮</t>
  </si>
  <si>
    <t>　卑南鄉</t>
  </si>
  <si>
    <t>　大武鄉</t>
  </si>
  <si>
    <t>-</t>
    <phoneticPr fontId="58" type="noConversion"/>
  </si>
  <si>
    <t>　東河鄉</t>
  </si>
  <si>
    <t>　長濱鄉</t>
  </si>
  <si>
    <t>　鹿野鄉</t>
  </si>
  <si>
    <t>池上鄉</t>
  </si>
  <si>
    <t>　綠島鄉</t>
  </si>
  <si>
    <t>　延平鄉</t>
  </si>
  <si>
    <t>　海端鄉</t>
  </si>
  <si>
    <t>　達仁鄉</t>
  </si>
  <si>
    <t>　金峰鄉</t>
  </si>
  <si>
    <t>　蘭嶼鄉</t>
  </si>
  <si>
    <t>業務主管人員</t>
    <phoneticPr fontId="44" type="noConversion"/>
  </si>
  <si>
    <t>機關長官</t>
  </si>
  <si>
    <t>主辦統計人員</t>
    <phoneticPr fontId="44" type="noConversion"/>
  </si>
  <si>
    <r>
      <t>資料來源：</t>
    </r>
    <r>
      <rPr>
        <sz val="12"/>
        <color indexed="10"/>
        <rFont val="標楷體"/>
        <family val="4"/>
        <charset val="136"/>
      </rPr>
      <t>本鄉公所依實際情況填報</t>
    </r>
    <r>
      <rPr>
        <sz val="12"/>
        <rFont val="標楷體"/>
        <family val="4"/>
        <charset val="136"/>
      </rPr>
      <t xml:space="preserve">
填表說明：</t>
    </r>
    <r>
      <rPr>
        <sz val="12"/>
        <color indexed="10"/>
        <rFont val="標楷體"/>
        <family val="4"/>
        <charset val="136"/>
      </rPr>
      <t>本表編製3份，於完成會核程序並經機關長官核章後，1份送本鄉公所主計室、1份自存外，1份送縣府民政處</t>
    </r>
    <phoneticPr fontId="58" type="noConversion"/>
  </si>
  <si>
    <t>臺東縣太麻里鄉公所 年報(調解方式概況)</t>
    <phoneticPr fontId="44" type="noConversion"/>
  </si>
  <si>
    <t>112年調解方式概況</t>
    <phoneticPr fontId="44" type="noConversion"/>
  </si>
  <si>
    <t>公開類</t>
    <phoneticPr fontId="44" type="noConversion"/>
  </si>
  <si>
    <t>年報</t>
    <phoneticPr fontId="112" type="noConversion"/>
  </si>
  <si>
    <t>臺東縣太麻里鄉調解委員會組織概況</t>
    <phoneticPr fontId="58" type="noConversion"/>
  </si>
  <si>
    <t xml:space="preserve">                 中華民國   112   年</t>
    <phoneticPr fontId="44" type="noConversion"/>
  </si>
  <si>
    <t>單位：個；人</t>
    <phoneticPr fontId="44" type="noConversion"/>
  </si>
  <si>
    <t>鄉鎮市
(區)別</t>
    <phoneticPr fontId="44" type="noConversion"/>
  </si>
  <si>
    <t>鄉鎮市(區)數</t>
    <phoneticPr fontId="112" type="noConversion"/>
  </si>
  <si>
    <t>委員總人數</t>
    <phoneticPr fontId="112" type="noConversion"/>
  </si>
  <si>
    <t>性別</t>
    <phoneticPr fontId="44" type="noConversion"/>
  </si>
  <si>
    <t>年齡</t>
    <phoneticPr fontId="44" type="noConversion"/>
  </si>
  <si>
    <t>教育程度</t>
    <phoneticPr fontId="58" type="noConversion"/>
  </si>
  <si>
    <t>行業</t>
    <phoneticPr fontId="44" type="noConversion"/>
  </si>
  <si>
    <t>服務公職</t>
  </si>
  <si>
    <t>委員年資</t>
    <phoneticPr fontId="44" type="noConversion"/>
  </si>
  <si>
    <t>男</t>
    <phoneticPr fontId="44" type="noConversion"/>
  </si>
  <si>
    <t>女</t>
    <phoneticPr fontId="44" type="noConversion"/>
  </si>
  <si>
    <t>未滿40歲</t>
    <phoneticPr fontId="44" type="noConversion"/>
  </si>
  <si>
    <t>40-50歲未滿</t>
    <phoneticPr fontId="44" type="noConversion"/>
  </si>
  <si>
    <t>50-60歲未滿</t>
    <phoneticPr fontId="44" type="noConversion"/>
  </si>
  <si>
    <t>60歲以上</t>
    <phoneticPr fontId="44" type="noConversion"/>
  </si>
  <si>
    <t>研究所(含)以上</t>
    <phoneticPr fontId="58" type="noConversion"/>
  </si>
  <si>
    <t>大學
校院</t>
    <phoneticPr fontId="58" type="noConversion"/>
  </si>
  <si>
    <t>專科
學校</t>
    <phoneticPr fontId="44" type="noConversion"/>
  </si>
  <si>
    <r>
      <t>高中</t>
    </r>
    <r>
      <rPr>
        <sz val="12"/>
        <rFont val="Times New Roman"/>
        <family val="1"/>
      </rPr>
      <t>(</t>
    </r>
    <r>
      <rPr>
        <sz val="12"/>
        <rFont val="標楷體"/>
        <family val="4"/>
        <charset val="136"/>
      </rPr>
      <t>職</t>
    </r>
    <r>
      <rPr>
        <sz val="12"/>
        <rFont val="Times New Roman"/>
        <family val="1"/>
      </rPr>
      <t>)</t>
    </r>
    <phoneticPr fontId="44" type="noConversion"/>
  </si>
  <si>
    <t>國中</t>
    <phoneticPr fontId="44" type="noConversion"/>
  </si>
  <si>
    <t>國小(含)以下</t>
    <phoneticPr fontId="44" type="noConversion"/>
  </si>
  <si>
    <t>農、林、漁、牧業</t>
    <phoneticPr fontId="44" type="noConversion"/>
  </si>
  <si>
    <t>製造業、水電、燃氣業及營造業</t>
    <phoneticPr fontId="44" type="noConversion"/>
  </si>
  <si>
    <t>商業</t>
    <phoneticPr fontId="44" type="noConversion"/>
  </si>
  <si>
    <t>服務業及其他</t>
    <phoneticPr fontId="44" type="noConversion"/>
  </si>
  <si>
    <t>曾任公職</t>
    <phoneticPr fontId="44" type="noConversion"/>
  </si>
  <si>
    <t>未曾任公職</t>
    <phoneticPr fontId="44" type="noConversion"/>
  </si>
  <si>
    <t>未滿4年</t>
    <phoneticPr fontId="44" type="noConversion"/>
  </si>
  <si>
    <t>4-未滿8年</t>
    <phoneticPr fontId="44" type="noConversion"/>
  </si>
  <si>
    <t>8-未滿16年</t>
    <phoneticPr fontId="44" type="noConversion"/>
  </si>
  <si>
    <r>
      <t>16</t>
    </r>
    <r>
      <rPr>
        <sz val="12"/>
        <rFont val="標楷體"/>
        <family val="4"/>
        <charset val="136"/>
      </rPr>
      <t>年以上</t>
    </r>
    <phoneticPr fontId="44" type="noConversion"/>
  </si>
  <si>
    <r>
      <rPr>
        <sz val="12"/>
        <rFont val="標楷體"/>
        <family val="4"/>
        <charset val="136"/>
      </rPr>
      <t>　臺東市</t>
    </r>
  </si>
  <si>
    <r>
      <rPr>
        <sz val="12"/>
        <rFont val="標楷體"/>
        <family val="4"/>
        <charset val="136"/>
      </rPr>
      <t>　成功鎮</t>
    </r>
  </si>
  <si>
    <r>
      <rPr>
        <sz val="12"/>
        <rFont val="標楷體"/>
        <family val="4"/>
        <charset val="136"/>
      </rPr>
      <t>　卑南鄉</t>
    </r>
  </si>
  <si>
    <r>
      <rPr>
        <sz val="12"/>
        <rFont val="標楷體"/>
        <family val="4"/>
        <charset val="136"/>
      </rPr>
      <t>　大武鄉</t>
    </r>
  </si>
  <si>
    <t>-</t>
    <phoneticPr fontId="44" type="noConversion"/>
  </si>
  <si>
    <r>
      <rPr>
        <sz val="12"/>
        <rFont val="標楷體"/>
        <family val="4"/>
        <charset val="136"/>
      </rPr>
      <t>　東河鄉</t>
    </r>
  </si>
  <si>
    <r>
      <rPr>
        <sz val="12"/>
        <rFont val="標楷體"/>
        <family val="4"/>
        <charset val="136"/>
      </rPr>
      <t>　長濱鄉</t>
    </r>
  </si>
  <si>
    <r>
      <rPr>
        <sz val="12"/>
        <rFont val="標楷體"/>
        <family val="4"/>
        <charset val="136"/>
      </rPr>
      <t>　鹿野鄉</t>
    </r>
  </si>
  <si>
    <t>池上鄉</t>
    <phoneticPr fontId="44" type="noConversion"/>
  </si>
  <si>
    <r>
      <rPr>
        <sz val="12"/>
        <rFont val="標楷體"/>
        <family val="4"/>
        <charset val="136"/>
      </rPr>
      <t>　綠島鄉</t>
    </r>
  </si>
  <si>
    <r>
      <rPr>
        <sz val="12"/>
        <rFont val="標楷體"/>
        <family val="4"/>
        <charset val="136"/>
      </rPr>
      <t>　延平鄉</t>
    </r>
  </si>
  <si>
    <r>
      <rPr>
        <sz val="12"/>
        <rFont val="標楷體"/>
        <family val="4"/>
        <charset val="136"/>
      </rPr>
      <t>　海端鄉</t>
    </r>
  </si>
  <si>
    <r>
      <rPr>
        <sz val="12"/>
        <rFont val="標楷體"/>
        <family val="4"/>
        <charset val="136"/>
      </rPr>
      <t>　達仁鄉</t>
    </r>
  </si>
  <si>
    <r>
      <rPr>
        <sz val="12"/>
        <rFont val="標楷體"/>
        <family val="4"/>
        <charset val="136"/>
      </rPr>
      <t>　金峰鄉</t>
    </r>
  </si>
  <si>
    <r>
      <rPr>
        <sz val="12"/>
        <rFont val="標楷體"/>
        <family val="4"/>
        <charset val="136"/>
      </rPr>
      <t>　蘭嶼鄉</t>
    </r>
  </si>
  <si>
    <t>備  註</t>
    <phoneticPr fontId="44" type="noConversion"/>
  </si>
  <si>
    <t>資料來源：本鄉公所依實際情況填報</t>
    <phoneticPr fontId="58" type="noConversion"/>
  </si>
  <si>
    <t>填表說明：本表編製3份，於完成會核程序並經機關長官核章後，1份送本太麻里鄉公所主計室、1份自存外，1份送縣府民政處</t>
    <phoneticPr fontId="44" type="noConversion"/>
  </si>
  <si>
    <t>公　開　類</t>
    <phoneticPr fontId="44" type="noConversion"/>
  </si>
  <si>
    <t>臺東縣太麻里鄉公所 年報(調解委員會組織概況)</t>
    <phoneticPr fontId="44" type="noConversion"/>
  </si>
  <si>
    <t>112年調解委員會組織概況</t>
    <phoneticPr fontId="44" type="noConversion"/>
  </si>
  <si>
    <t>臺東縣太麻里鄉</t>
    <phoneticPr fontId="44" type="noConversion"/>
  </si>
  <si>
    <t>臺東縣OO鄉(鎮、市)</t>
    <phoneticPr fontId="44" type="noConversion"/>
  </si>
  <si>
    <t>3311-04-01-3</t>
    <phoneticPr fontId="58" type="noConversion"/>
  </si>
  <si>
    <r>
      <t>年　　　</t>
    </r>
    <r>
      <rPr>
        <sz val="12"/>
        <rFont val="Times New Roman"/>
        <family val="1"/>
      </rPr>
      <t xml:space="preserve"> </t>
    </r>
    <r>
      <rPr>
        <sz val="12"/>
        <rFont val="標楷體"/>
        <family val="4"/>
        <charset val="136"/>
      </rPr>
      <t>報</t>
    </r>
    <phoneticPr fontId="44" type="noConversion"/>
  </si>
  <si>
    <r>
      <rPr>
        <sz val="16"/>
        <color indexed="10"/>
        <rFont val="標楷體"/>
        <family val="4"/>
        <charset val="136"/>
      </rPr>
      <t>臺東縣太麻里鄉</t>
    </r>
    <r>
      <rPr>
        <sz val="16"/>
        <rFont val="標楷體"/>
        <family val="4"/>
        <charset val="136"/>
      </rPr>
      <t>辦理調解業務概況</t>
    </r>
    <phoneticPr fontId="44" type="noConversion"/>
  </si>
  <si>
    <r>
      <rPr>
        <sz val="16"/>
        <color indexed="10"/>
        <rFont val="標楷體"/>
        <family val="4"/>
        <charset val="136"/>
      </rPr>
      <t>臺東縣太麻里鄉</t>
    </r>
    <r>
      <rPr>
        <sz val="16"/>
        <rFont val="標楷體"/>
        <family val="4"/>
        <charset val="136"/>
      </rPr>
      <t>辦理調解業務概況(續)</t>
    </r>
    <phoneticPr fontId="44" type="noConversion"/>
  </si>
  <si>
    <t xml:space="preserve">             中   華   民   國  112   年</t>
    <phoneticPr fontId="44" type="noConversion"/>
  </si>
  <si>
    <t>單位：件</t>
    <phoneticPr fontId="44" type="noConversion"/>
  </si>
  <si>
    <t xml:space="preserve">            中   華   民   國  112   年</t>
    <phoneticPr fontId="44" type="noConversion"/>
  </si>
  <si>
    <t>鄉鎮市(區)
別</t>
    <phoneticPr fontId="44" type="noConversion"/>
  </si>
  <si>
    <r>
      <t>結案件數總計</t>
    </r>
    <r>
      <rPr>
        <sz val="12"/>
        <rFont val="Times New Roman"/>
        <family val="1"/>
      </rPr>
      <t xml:space="preserve">  </t>
    </r>
    <phoneticPr fontId="112" type="noConversion"/>
  </si>
  <si>
    <r>
      <t>民事結案件數</t>
    </r>
    <r>
      <rPr>
        <sz val="12"/>
        <rFont val="Times New Roman"/>
        <family val="1"/>
      </rPr>
      <t xml:space="preserve"> </t>
    </r>
    <phoneticPr fontId="44" type="noConversion"/>
  </si>
  <si>
    <r>
      <t>刑事結案件數</t>
    </r>
    <r>
      <rPr>
        <sz val="12"/>
        <rFont val="Times New Roman"/>
        <family val="1"/>
      </rPr>
      <t xml:space="preserve">    </t>
    </r>
    <phoneticPr fontId="44" type="noConversion"/>
  </si>
  <si>
    <t>正在調解中未結案件數</t>
    <phoneticPr fontId="44" type="noConversion"/>
  </si>
  <si>
    <t>債權、債務</t>
    <phoneticPr fontId="44" type="noConversion"/>
  </si>
  <si>
    <t>物權</t>
    <phoneticPr fontId="44" type="noConversion"/>
  </si>
  <si>
    <t>親屬</t>
    <phoneticPr fontId="44" type="noConversion"/>
  </si>
  <si>
    <t>繼承</t>
    <phoneticPr fontId="44" type="noConversion"/>
  </si>
  <si>
    <t>商事</t>
    <phoneticPr fontId="44" type="noConversion"/>
  </si>
  <si>
    <t>營建工程</t>
    <phoneticPr fontId="44" type="noConversion"/>
  </si>
  <si>
    <t>其他</t>
    <phoneticPr fontId="44" type="noConversion"/>
  </si>
  <si>
    <t>妨害風化</t>
    <phoneticPr fontId="44" type="noConversion"/>
  </si>
  <si>
    <t>妨害婚姻及家庭</t>
    <phoneticPr fontId="44" type="noConversion"/>
  </si>
  <si>
    <t>傷害</t>
    <phoneticPr fontId="44" type="noConversion"/>
  </si>
  <si>
    <t>妨害自由名譽信用及秘密</t>
    <phoneticPr fontId="44" type="noConversion"/>
  </si>
  <si>
    <t>竊盜及侵占詐欺</t>
    <phoneticPr fontId="44" type="noConversion"/>
  </si>
  <si>
    <t>毀棄損壞</t>
    <phoneticPr fontId="44" type="noConversion"/>
  </si>
  <si>
    <t>成立</t>
    <phoneticPr fontId="44" type="noConversion"/>
  </si>
  <si>
    <t>不成立</t>
    <phoneticPr fontId="44" type="noConversion"/>
  </si>
  <si>
    <t>總　計</t>
    <phoneticPr fontId="44" type="noConversion"/>
  </si>
  <si>
    <r>
      <t>資料來源：</t>
    </r>
    <r>
      <rPr>
        <sz val="12"/>
        <color indexed="10"/>
        <rFont val="標楷體"/>
        <family val="4"/>
        <charset val="136"/>
      </rPr>
      <t>本鄉公所依實際情況填報</t>
    </r>
    <phoneticPr fontId="58" type="noConversion"/>
  </si>
  <si>
    <r>
      <t>填表說明：</t>
    </r>
    <r>
      <rPr>
        <sz val="12"/>
        <color indexed="10"/>
        <rFont val="標楷體"/>
        <family val="4"/>
        <charset val="136"/>
      </rPr>
      <t>本表編製3份，於完成會核程序並經機關長官核章後，1份送本鄉公所主計室、1份自存外，1份送縣府民政處</t>
    </r>
    <phoneticPr fontId="44" type="noConversion"/>
  </si>
  <si>
    <r>
      <t>填表說明：</t>
    </r>
    <r>
      <rPr>
        <sz val="12"/>
        <color indexed="10"/>
        <rFont val="標楷體"/>
        <family val="4"/>
        <charset val="136"/>
      </rPr>
      <t>本表編製3份，於完成會核程序並經機關長官核章後，1份送本公所主計室、1份自存外，1份送縣府民政處</t>
    </r>
    <phoneticPr fontId="44" type="noConversion"/>
  </si>
  <si>
    <t>112年辦理調解業務概況</t>
    <phoneticPr fontId="44" type="noConversion"/>
  </si>
  <si>
    <t xml:space="preserve"> 公  開  類</t>
    <phoneticPr fontId="44" type="noConversion"/>
  </si>
  <si>
    <t xml:space="preserve"> 年  度  報</t>
    <phoneticPr fontId="44" type="noConversion"/>
  </si>
  <si>
    <t>期間開始2.5個月內編報</t>
    <phoneticPr fontId="162" type="noConversion"/>
  </si>
  <si>
    <t>表    號</t>
    <phoneticPr fontId="162" type="noConversion"/>
  </si>
  <si>
    <t>1139-08-01-3</t>
    <phoneticPr fontId="64" type="noConversion"/>
  </si>
  <si>
    <t xml:space="preserve"> 臺東縣環境保護預算</t>
    <phoneticPr fontId="44" type="noConversion"/>
  </si>
  <si>
    <t xml:space="preserve">                                                            </t>
    <phoneticPr fontId="44" type="noConversion"/>
  </si>
  <si>
    <t>___113__會計年度</t>
    <phoneticPr fontId="162" type="noConversion"/>
  </si>
  <si>
    <r>
      <t>一、單位預算</t>
    </r>
    <r>
      <rPr>
        <sz val="14"/>
        <rFont val="新細明體"/>
        <family val="1"/>
        <charset val="136"/>
      </rPr>
      <t>－</t>
    </r>
    <r>
      <rPr>
        <sz val="14"/>
        <rFont val="標楷體"/>
        <family val="4"/>
        <charset val="136"/>
      </rPr>
      <t>經資門合計</t>
    </r>
    <phoneticPr fontId="64" type="noConversion"/>
  </si>
  <si>
    <t>單位：千元</t>
  </si>
  <si>
    <t>單   位   及   業   務  別</t>
    <phoneticPr fontId="44" type="noConversion"/>
  </si>
  <si>
    <t>歲  出  項  目</t>
    <phoneticPr fontId="162" type="noConversion"/>
  </si>
  <si>
    <t>歲  入  項  目</t>
    <phoneticPr fontId="162" type="noConversion"/>
  </si>
  <si>
    <t>預算數總計</t>
    <phoneticPr fontId="162" type="noConversion"/>
  </si>
  <si>
    <t>環境部補助款</t>
    <phoneticPr fontId="162" type="noConversion"/>
  </si>
  <si>
    <t>污染防治
附帶收入</t>
    <phoneticPr fontId="162" type="noConversion"/>
  </si>
  <si>
    <t>人事費</t>
  </si>
  <si>
    <t>委辦費</t>
    <phoneticPr fontId="162" type="noConversion"/>
  </si>
  <si>
    <t>土地</t>
    <phoneticPr fontId="44" type="noConversion"/>
  </si>
  <si>
    <t>對特種基金
之補助</t>
    <phoneticPr fontId="162" type="noConversion"/>
  </si>
  <si>
    <t>對國內團體
之捐助</t>
    <phoneticPr fontId="44" type="noConversion"/>
  </si>
  <si>
    <t>對清潔隊之補助
(僅縣政府環保局需填)</t>
    <phoneticPr fontId="162" type="noConversion"/>
  </si>
  <si>
    <t xml:space="preserve"> 環保局及所屬單位預算</t>
    <phoneticPr fontId="44" type="noConversion"/>
  </si>
  <si>
    <t>總 計</t>
    <phoneticPr fontId="44" type="noConversion"/>
  </si>
  <si>
    <t xml:space="preserve">   一般行政</t>
    <phoneticPr fontId="44" type="noConversion"/>
  </si>
  <si>
    <t xml:space="preserve">   綜合規劃</t>
    <phoneticPr fontId="44" type="noConversion"/>
  </si>
  <si>
    <t xml:space="preserve">   空氣品質保護</t>
    <phoneticPr fontId="44" type="noConversion"/>
  </si>
  <si>
    <t xml:space="preserve">   氣候變遷因應</t>
    <phoneticPr fontId="44" type="noConversion"/>
  </si>
  <si>
    <t xml:space="preserve">   噪音及振動防制</t>
    <phoneticPr fontId="44" type="noConversion"/>
  </si>
  <si>
    <t xml:space="preserve">   水質保護</t>
    <phoneticPr fontId="44" type="noConversion"/>
  </si>
  <si>
    <t xml:space="preserve">   土壤及地下水污染整治</t>
    <phoneticPr fontId="162" type="noConversion"/>
  </si>
  <si>
    <t xml:space="preserve">   廢棄物管理</t>
    <phoneticPr fontId="44" type="noConversion"/>
  </si>
  <si>
    <t xml:space="preserve">   環境衛生、毒化物管理</t>
    <phoneticPr fontId="44" type="noConversion"/>
  </si>
  <si>
    <t xml:space="preserve">   陳情、稽查、糾紛處理</t>
    <phoneticPr fontId="44" type="noConversion"/>
  </si>
  <si>
    <t xml:space="preserve">   監測及檢驗</t>
    <phoneticPr fontId="44" type="noConversion"/>
  </si>
  <si>
    <t xml:space="preserve">   研究發展</t>
    <phoneticPr fontId="44" type="noConversion"/>
  </si>
  <si>
    <t xml:space="preserve">   其他</t>
    <phoneticPr fontId="44" type="noConversion"/>
  </si>
  <si>
    <t xml:space="preserve">鄉 鎮 市 公 所 清 潔 隊 預 算 
</t>
    <phoneticPr fontId="44" type="noConversion"/>
  </si>
  <si>
    <t xml:space="preserve">  臺東縣環境保護預算(續1) </t>
    <phoneticPr fontId="44" type="noConversion"/>
  </si>
  <si>
    <t>___113___會計年度</t>
    <phoneticPr fontId="44" type="noConversion"/>
  </si>
  <si>
    <r>
      <t>二、單位預算</t>
    </r>
    <r>
      <rPr>
        <sz val="14"/>
        <rFont val="新細明體"/>
        <family val="1"/>
        <charset val="136"/>
      </rPr>
      <t>－</t>
    </r>
    <r>
      <rPr>
        <sz val="14"/>
        <rFont val="標楷體"/>
        <family val="4"/>
        <charset val="136"/>
      </rPr>
      <t>經常門</t>
    </r>
    <phoneticPr fontId="64" type="noConversion"/>
  </si>
  <si>
    <t>歲  出  項  目</t>
    <phoneticPr fontId="44" type="noConversion"/>
  </si>
  <si>
    <t>歲  入  項  目</t>
    <phoneticPr fontId="44" type="noConversion"/>
  </si>
  <si>
    <t xml:space="preserve">  臺東縣環境保護預算(續2) </t>
    <phoneticPr fontId="44" type="noConversion"/>
  </si>
  <si>
    <t>____113___會計年度</t>
    <phoneticPr fontId="44" type="noConversion"/>
  </si>
  <si>
    <t>三、單位預算－資本門</t>
    <phoneticPr fontId="64" type="noConversion"/>
  </si>
  <si>
    <t>公  開  類</t>
    <phoneticPr fontId="44" type="noConversion"/>
  </si>
  <si>
    <t>臺東縣環境保護局</t>
    <phoneticPr fontId="44" type="noConversion"/>
  </si>
  <si>
    <t>年  度  報</t>
    <phoneticPr fontId="44" type="noConversion"/>
  </si>
  <si>
    <t>1139-08-01-2</t>
    <phoneticPr fontId="64" type="noConversion"/>
  </si>
  <si>
    <t xml:space="preserve"> 臺東縣環境保護預算 (續3完) </t>
    <phoneticPr fontId="44" type="noConversion"/>
  </si>
  <si>
    <t>四、附屬單位預算</t>
    <phoneticPr fontId="44" type="noConversion"/>
  </si>
  <si>
    <t>__113__會計年度</t>
    <phoneticPr fontId="44" type="noConversion"/>
  </si>
  <si>
    <t>單位：千元</t>
    <phoneticPr fontId="44" type="noConversion"/>
  </si>
  <si>
    <t>來    源  /  用    途    別</t>
    <phoneticPr fontId="44" type="noConversion"/>
  </si>
  <si>
    <t>空污基金</t>
    <phoneticPr fontId="44" type="noConversion"/>
  </si>
  <si>
    <t>水汙基金</t>
    <phoneticPr fontId="44" type="noConversion"/>
  </si>
  <si>
    <t>廢棄物清除
處理基金</t>
    <phoneticPr fontId="44" type="noConversion"/>
  </si>
  <si>
    <t>環境教育
基  金</t>
    <phoneticPr fontId="44" type="noConversion"/>
  </si>
  <si>
    <t>其他主管基金  (________基金)</t>
    <phoneticPr fontId="44" type="noConversion"/>
  </si>
  <si>
    <t xml:space="preserve">一、基金來源 (A)        </t>
    <phoneticPr fontId="52" type="noConversion"/>
  </si>
  <si>
    <t xml:space="preserve">(一)徵收及依法分配收入      </t>
    <phoneticPr fontId="44" type="noConversion"/>
  </si>
  <si>
    <t xml:space="preserve">1.徵收或環保提撥收入 </t>
    <phoneticPr fontId="44" type="noConversion"/>
  </si>
  <si>
    <t>(1)營建工程空氣污染防制費收入</t>
    <phoneticPr fontId="44" type="noConversion"/>
  </si>
  <si>
    <t>(2)固定污染源空氣污染防制費收入</t>
    <phoneticPr fontId="44" type="noConversion"/>
  </si>
  <si>
    <t>(3)移動污染源空氣污染防制費收入</t>
    <phoneticPr fontId="44" type="noConversion"/>
  </si>
  <si>
    <t xml:space="preserve">(4)非空污類徵收或環保提撥收入 </t>
    <phoneticPr fontId="44" type="noConversion"/>
  </si>
  <si>
    <t xml:space="preserve">2.其他徵收及依法分配收入         </t>
    <phoneticPr fontId="44" type="noConversion"/>
  </si>
  <si>
    <t xml:space="preserve">(二)政府撥入收入        </t>
    <phoneticPr fontId="44" type="noConversion"/>
  </si>
  <si>
    <t xml:space="preserve">1.環保局補助收入                 </t>
    <phoneticPr fontId="44" type="noConversion"/>
  </si>
  <si>
    <t xml:space="preserve">2.環境部補助收入                </t>
    <phoneticPr fontId="44" type="noConversion"/>
  </si>
  <si>
    <t xml:space="preserve">3.其他政府撥入收入               </t>
    <phoneticPr fontId="44" type="noConversion"/>
  </si>
  <si>
    <t xml:space="preserve">(三)財產及其他收入          </t>
    <phoneticPr fontId="44" type="noConversion"/>
  </si>
  <si>
    <t xml:space="preserve">1.污染防治附帶收入               </t>
    <phoneticPr fontId="44" type="noConversion"/>
  </si>
  <si>
    <t xml:space="preserve">2.其他財產及其他收入             </t>
    <phoneticPr fontId="44" type="noConversion"/>
  </si>
  <si>
    <t>二、基金用途 (B)</t>
    <phoneticPr fontId="52" type="noConversion"/>
  </si>
  <si>
    <t xml:space="preserve">(一)經常支出           </t>
    <phoneticPr fontId="52" type="noConversion"/>
  </si>
  <si>
    <t xml:space="preserve">1.用人費用          </t>
    <phoneticPr fontId="44" type="noConversion"/>
  </si>
  <si>
    <t xml:space="preserve">2.專業服務費               </t>
    <phoneticPr fontId="44" type="noConversion"/>
  </si>
  <si>
    <t>3.提撥環境教育基金</t>
    <phoneticPr fontId="44" type="noConversion"/>
  </si>
  <si>
    <t>4.捐助國內團體</t>
    <phoneticPr fontId="44" type="noConversion"/>
  </si>
  <si>
    <t xml:space="preserve">5.補助各鄉鎮市公所清潔隊業務費用
       </t>
    <phoneticPr fontId="44" type="noConversion"/>
  </si>
  <si>
    <t xml:space="preserve">6.其他經常支出                   </t>
    <phoneticPr fontId="44" type="noConversion"/>
  </si>
  <si>
    <t xml:space="preserve">(二)資本支出                       </t>
    <phoneticPr fontId="52" type="noConversion"/>
  </si>
  <si>
    <t>1.購置土地</t>
    <phoneticPr fontId="44" type="noConversion"/>
  </si>
  <si>
    <t>2.其他資本支出</t>
    <phoneticPr fontId="44" type="noConversion"/>
  </si>
  <si>
    <t>三、本期賸餘（短絀）  (=A-B)</t>
    <phoneticPr fontId="44" type="noConversion"/>
  </si>
  <si>
    <t xml:space="preserve"> 填表                                              </t>
    <phoneticPr fontId="52" type="noConversion"/>
  </si>
  <si>
    <t xml:space="preserve">    審核</t>
    <phoneticPr fontId="44" type="noConversion"/>
  </si>
  <si>
    <t xml:space="preserve"> 機關首長</t>
    <phoneticPr fontId="44" type="noConversion"/>
  </si>
  <si>
    <t>中華民國  年  月  日編製</t>
    <phoneticPr fontId="44" type="noConversion"/>
  </si>
  <si>
    <r>
      <t>資料來源：依據本縣</t>
    </r>
    <r>
      <rPr>
        <sz val="12"/>
        <rFont val="標楷體"/>
        <family val="4"/>
        <charset val="136"/>
      </rPr>
      <t>環境保護局及所屬、鄉鎮市公所清潔隊環境保護預算資料編製。</t>
    </r>
    <phoneticPr fontId="44" type="noConversion"/>
  </si>
  <si>
    <r>
      <t>填表說明：</t>
    </r>
    <r>
      <rPr>
        <sz val="12"/>
        <rFont val="Times New Roman"/>
        <family val="1"/>
      </rPr>
      <t>1.</t>
    </r>
    <r>
      <rPr>
        <sz val="12"/>
        <rFont val="標楷體"/>
        <family val="4"/>
        <charset val="136"/>
      </rPr>
      <t>本表編製</t>
    </r>
    <r>
      <rPr>
        <sz val="12"/>
        <rFont val="Times New Roman"/>
        <family val="1"/>
      </rPr>
      <t>1</t>
    </r>
    <r>
      <rPr>
        <sz val="12"/>
        <rFont val="標楷體"/>
        <family val="4"/>
        <charset val="136"/>
      </rPr>
      <t>式</t>
    </r>
    <r>
      <rPr>
        <sz val="12"/>
        <rFont val="Times New Roman"/>
        <family val="1"/>
      </rPr>
      <t>1</t>
    </r>
    <r>
      <rPr>
        <sz val="12"/>
        <rFont val="標楷體"/>
        <family val="4"/>
        <charset val="136"/>
      </rPr>
      <t>份，由會計室自存，電子檔送縣府主計處及</t>
    </r>
    <r>
      <rPr>
        <sz val="12"/>
        <color indexed="10"/>
        <rFont val="標楷體"/>
        <family val="4"/>
        <charset val="136"/>
      </rPr>
      <t>環境部統計處</t>
    </r>
    <r>
      <rPr>
        <sz val="12"/>
        <rFont val="標楷體"/>
        <family val="4"/>
        <charset val="136"/>
      </rPr>
      <t>。</t>
    </r>
    <phoneticPr fontId="52" type="noConversion"/>
  </si>
  <si>
    <r>
      <t xml:space="preserve">          </t>
    </r>
    <r>
      <rPr>
        <sz val="12"/>
        <rFont val="Times New Roman"/>
        <family val="1"/>
      </rPr>
      <t>2.</t>
    </r>
    <r>
      <rPr>
        <sz val="12"/>
        <rFont val="標楷體"/>
        <family val="4"/>
        <charset val="136"/>
      </rPr>
      <t>「其他主管基金」係指表列基金以外之環保局主管基金，</t>
    </r>
    <r>
      <rPr>
        <sz val="12"/>
        <rFont val="Times New Roman"/>
        <family val="1"/>
      </rPr>
      <t xml:space="preserve"> </t>
    </r>
    <r>
      <rPr>
        <sz val="12"/>
        <rFont val="標楷體"/>
        <family val="4"/>
        <charset val="136"/>
      </rPr>
      <t>如焚化廠基金、機場噪音回饋基金等，請列舉並註明基金名稱。</t>
    </r>
    <phoneticPr fontId="52" type="noConversion"/>
  </si>
  <si>
    <t xml:space="preserve">           </t>
    <phoneticPr fontId="44" type="noConversion"/>
  </si>
  <si>
    <t>臺東縣太麻里鄉統計年報(環境保護預算概況)</t>
    <phoneticPr fontId="44" type="noConversion"/>
  </si>
  <si>
    <t>113年環境保護預算概況</t>
    <phoneticPr fontId="44" type="noConversion"/>
  </si>
  <si>
    <t>臺東縣太麻里鄉公所清潔隊</t>
    <phoneticPr fontId="44" type="noConversion"/>
  </si>
  <si>
    <t>期間終了4.5個月內編報</t>
    <phoneticPr fontId="162" type="noConversion"/>
  </si>
  <si>
    <t>1139-08-02-3</t>
    <phoneticPr fontId="64" type="noConversion"/>
  </si>
  <si>
    <t xml:space="preserve">  臺東縣太麻里鄉公所清潔隊決算</t>
    <phoneticPr fontId="44" type="noConversion"/>
  </si>
  <si>
    <t xml:space="preserve">                                                          </t>
    <phoneticPr fontId="44" type="noConversion"/>
  </si>
  <si>
    <t xml:space="preserve">  112會計年度</t>
    <phoneticPr fontId="44" type="noConversion"/>
  </si>
  <si>
    <r>
      <t>一、單位決算</t>
    </r>
    <r>
      <rPr>
        <sz val="14"/>
        <rFont val="新細明體"/>
        <family val="1"/>
        <charset val="136"/>
      </rPr>
      <t>－</t>
    </r>
    <r>
      <rPr>
        <sz val="14"/>
        <rFont val="標楷體"/>
        <family val="4"/>
        <charset val="136"/>
      </rPr>
      <t>經資門合計</t>
    </r>
    <phoneticPr fontId="64" type="noConversion"/>
  </si>
  <si>
    <t>歲  出  項  目</t>
    <phoneticPr fontId="44" type="noConversion"/>
  </si>
  <si>
    <t>歲  入  項  目</t>
    <phoneticPr fontId="44" type="noConversion"/>
  </si>
  <si>
    <t>決算數總計</t>
    <phoneticPr fontId="162" type="noConversion"/>
  </si>
  <si>
    <t>折舊</t>
    <phoneticPr fontId="44" type="noConversion"/>
  </si>
  <si>
    <t xml:space="preserve"> 環保局及所屬單位決算</t>
    <phoneticPr fontId="44" type="noConversion"/>
  </si>
  <si>
    <r>
      <t xml:space="preserve">   噪音及振動</t>
    </r>
    <r>
      <rPr>
        <sz val="14"/>
        <color indexed="10"/>
        <rFont val="標楷體"/>
        <family val="4"/>
        <charset val="136"/>
      </rPr>
      <t>防</t>
    </r>
    <r>
      <rPr>
        <sz val="14"/>
        <rFont val="標楷體"/>
        <family val="4"/>
        <charset val="136"/>
      </rPr>
      <t>制</t>
    </r>
    <phoneticPr fontId="44" type="noConversion"/>
  </si>
  <si>
    <t>鄉 鎮 市 公 所 清 潔 隊 決 算 
(僅縣政府環保局需填)</t>
    <phoneticPr fontId="44" type="noConversion"/>
  </si>
  <si>
    <t>臺東縣太麻里鄉公所清潔隊</t>
  </si>
  <si>
    <t>1139-08-02-3</t>
  </si>
  <si>
    <t xml:space="preserve">  臺東縣太麻里鄉公所清潔隊決算</t>
    <phoneticPr fontId="44" type="noConversion"/>
  </si>
  <si>
    <t xml:space="preserve">                                                         </t>
    <phoneticPr fontId="44" type="noConversion"/>
  </si>
  <si>
    <t>112會計年度</t>
    <phoneticPr fontId="44" type="noConversion"/>
  </si>
  <si>
    <r>
      <t>二、單位決算</t>
    </r>
    <r>
      <rPr>
        <sz val="14"/>
        <rFont val="新細明體"/>
        <family val="1"/>
        <charset val="136"/>
      </rPr>
      <t>－</t>
    </r>
    <r>
      <rPr>
        <sz val="14"/>
        <rFont val="標楷體"/>
        <family val="4"/>
        <charset val="136"/>
      </rPr>
      <t>經常門</t>
    </r>
    <phoneticPr fontId="64" type="noConversion"/>
  </si>
  <si>
    <t xml:space="preserve">  臺東縣太麻里鄉公所清潔隊決算(續2) </t>
    <phoneticPr fontId="44" type="noConversion"/>
  </si>
  <si>
    <t xml:space="preserve">                                                           112會計年度</t>
    <phoneticPr fontId="44" type="noConversion"/>
  </si>
  <si>
    <t>三、單位決算－資本門</t>
    <phoneticPr fontId="64" type="noConversion"/>
  </si>
  <si>
    <t>土地</t>
    <phoneticPr fontId="162" type="noConversion"/>
  </si>
  <si>
    <t xml:space="preserve">  臺東縣太麻里鄉公所清潔隊決算(續3完) </t>
    <phoneticPr fontId="44" type="noConversion"/>
  </si>
  <si>
    <t>四、附屬單位決算</t>
    <phoneticPr fontId="44" type="noConversion"/>
  </si>
  <si>
    <t xml:space="preserve"> 112會計年度</t>
    <phoneticPr fontId="44" type="noConversion"/>
  </si>
  <si>
    <t>水污基金</t>
    <phoneticPr fontId="44" type="noConversion"/>
  </si>
  <si>
    <r>
      <t>1.環保局</t>
    </r>
    <r>
      <rPr>
        <sz val="12"/>
        <color indexed="10"/>
        <rFont val="標楷體"/>
        <family val="4"/>
        <charset val="136"/>
      </rPr>
      <t>補助</t>
    </r>
    <r>
      <rPr>
        <sz val="12"/>
        <rFont val="標楷體"/>
        <family val="4"/>
        <charset val="136"/>
      </rPr>
      <t xml:space="preserve">收入                 </t>
    </r>
    <phoneticPr fontId="44" type="noConversion"/>
  </si>
  <si>
    <r>
      <t>2.</t>
    </r>
    <r>
      <rPr>
        <sz val="12"/>
        <color indexed="10"/>
        <rFont val="標楷體"/>
        <family val="4"/>
        <charset val="136"/>
      </rPr>
      <t>環境部</t>
    </r>
    <r>
      <rPr>
        <sz val="12"/>
        <rFont val="標楷體"/>
        <family val="4"/>
        <charset val="136"/>
      </rPr>
      <t xml:space="preserve">補助收入                </t>
    </r>
    <phoneticPr fontId="44" type="noConversion"/>
  </si>
  <si>
    <t xml:space="preserve">5.補助各鄉鎮市公所清潔隊業務費用
  (僅縣政府環保局需填)           </t>
    <phoneticPr fontId="44" type="noConversion"/>
  </si>
  <si>
    <t>四、折舊</t>
    <phoneticPr fontId="44" type="noConversion"/>
  </si>
  <si>
    <t>中華民國113年 04 月12 日編製</t>
    <phoneticPr fontId="44" type="noConversion"/>
  </si>
  <si>
    <r>
      <t>資料來源：依據本縣</t>
    </r>
    <r>
      <rPr>
        <sz val="12"/>
        <rFont val="標楷體"/>
        <family val="4"/>
        <charset val="136"/>
      </rPr>
      <t>環境保護局及鄉鎮市公所清潔隊環境保護決算資料編製。</t>
    </r>
    <phoneticPr fontId="44" type="noConversion"/>
  </si>
  <si>
    <r>
      <t>填表說明：</t>
    </r>
    <r>
      <rPr>
        <sz val="12"/>
        <rFont val="Times New Roman"/>
        <family val="1"/>
      </rPr>
      <t>1.</t>
    </r>
    <r>
      <rPr>
        <sz val="12"/>
        <rFont val="標楷體"/>
        <family val="4"/>
        <charset val="136"/>
      </rPr>
      <t>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份送縣府主計處、</t>
    </r>
    <r>
      <rPr>
        <sz val="12"/>
        <rFont val="Times New Roman"/>
        <family val="1"/>
      </rPr>
      <t>1</t>
    </r>
    <r>
      <rPr>
        <sz val="12"/>
        <rFont val="標楷體"/>
        <family val="4"/>
        <charset val="136"/>
      </rPr>
      <t>份送</t>
    </r>
    <r>
      <rPr>
        <sz val="12"/>
        <color indexed="10"/>
        <rFont val="標楷體"/>
        <family val="4"/>
        <charset val="136"/>
      </rPr>
      <t>環境部統計處</t>
    </r>
    <r>
      <rPr>
        <sz val="12"/>
        <rFont val="標楷體"/>
        <family val="4"/>
        <charset val="136"/>
      </rPr>
      <t>。</t>
    </r>
    <phoneticPr fontId="52" type="noConversion"/>
  </si>
  <si>
    <t>臺東縣太麻里鄉統計年報(環境保護決算概況)</t>
    <phoneticPr fontId="44" type="noConversion"/>
  </si>
  <si>
    <t>112年環境保護決算概況</t>
    <phoneticPr fontId="4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</si>
</sst>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3" formatCode="_-* #,##0.00_-;\-* #,##0.00_-;_-* &quot;-&quot;??_-;_-@_-"/>
    <numFmt numFmtId="176" formatCode="#,##0.00;&quot;-&quot;#,##0.00"/>
    <numFmt numFmtId="177" formatCode="&quot; &quot;#,##0.00&quot; &quot;;&quot;-&quot;#,##0.00&quot; &quot;;&quot; -&quot;#&quot; &quot;;&quot; &quot;@&quot; &quot;"/>
    <numFmt numFmtId="178" formatCode="#,##0.00&quot; &quot;;&quot;-&quot;#,##0.00&quot; &quot;;&quot;-&quot;00&quot; &quot;;@&quot; &quot;"/>
    <numFmt numFmtId="179" formatCode="#,##0.00&quot; &quot;;&quot;-&quot;#,##0.00&quot; &quot;;&quot; -&quot;00&quot; &quot;;@&quot; &quot;"/>
    <numFmt numFmtId="180" formatCode="&quot; &quot;#,##0.00&quot; &quot;;&quot;-&quot;#,##0.00&quot; &quot;;&quot; -&quot;00&quot; &quot;;&quot; &quot;@&quot; &quot;"/>
    <numFmt numFmtId="181" formatCode="&quot; &quot;#,##0.00&quot; &quot;;&quot;-&quot;#,##0.00&quot; &quot;;&quot;-&quot;00&quot; &quot;;&quot; &quot;@&quot; &quot;"/>
    <numFmt numFmtId="182" formatCode="&quot; &quot;&quot;$&quot;#,##0.00&quot; &quot;;&quot;-&quot;&quot;$&quot;#,##0.00&quot; &quot;;&quot; &quot;&quot;$&quot;&quot;-&quot;00&quot; &quot;;&quot; &quot;@&quot; &quot;"/>
    <numFmt numFmtId="183" formatCode="&quot;$&quot;#,##0;[Red]&quot;-&quot;&quot;$&quot;#,##0"/>
    <numFmt numFmtId="184" formatCode="m&quot;月&quot;d&quot;日&quot;"/>
    <numFmt numFmtId="185" formatCode="hh&quot;:&quot;mm"/>
    <numFmt numFmtId="186" formatCode="dddd&quot;, &quot;mmmm&quot; &quot;dd&quot;, &quot;yyyy"/>
    <numFmt numFmtId="187" formatCode="[$NT$-404]#,##0.00;[Red]&quot;-&quot;[$NT$-404]#,##0.00"/>
    <numFmt numFmtId="188" formatCode="yyyy/mm/dd"/>
    <numFmt numFmtId="189" formatCode="&quot; &quot;#,##0&quot; &quot;;&quot;-&quot;#,##0&quot; &quot;;&quot; - &quot;;&quot; &quot;@&quot; &quot;"/>
    <numFmt numFmtId="190" formatCode="#,##0;&quot;-&quot;#,##0;&quot;-&quot;"/>
    <numFmt numFmtId="191" formatCode="#,##0_ "/>
    <numFmt numFmtId="192" formatCode="#,##0;&quot;-&quot;#,##0"/>
    <numFmt numFmtId="193" formatCode="#,##0;&quot;(&quot;0&quot;)&quot;;&quot;- &quot;;@&quot; &quot;"/>
    <numFmt numFmtId="194" formatCode="* #,##0.00;\-* #,##0.00;\-"/>
    <numFmt numFmtId="195" formatCode="#,##0;\-#,###;\-"/>
    <numFmt numFmtId="196" formatCode="_-* #,##0_-;\-* #,##0_-;_-* &quot;-&quot;??_-;_-@_-"/>
    <numFmt numFmtId="197" formatCode="#,##0.00;\-#,##0.00;\-"/>
    <numFmt numFmtId="198" formatCode="0.00_ "/>
    <numFmt numFmtId="199" formatCode="* #,##0;\(* \(#,##0\);_(* &quot;-&quot;_);_(@_)"/>
    <numFmt numFmtId="200" formatCode="#,##0;\-#,##0;&quot;－&quot;"/>
    <numFmt numFmtId="201" formatCode="#,##0.0000;\-#,##0.0000;&quot;－&quot;"/>
    <numFmt numFmtId="202" formatCode="#,##0.00;\-#,##0.00;&quot;－&quot;"/>
  </numFmts>
  <fonts count="170">
    <font>
      <sz val="12"/>
      <color rgb="FF000000"/>
      <name val="新細明體"/>
      <family val="1"/>
      <charset val="136"/>
    </font>
    <font>
      <sz val="12"/>
      <color rgb="FF000000"/>
      <name val="新細明體"/>
      <family val="1"/>
      <charset val="136"/>
    </font>
    <font>
      <sz val="12"/>
      <color rgb="FF000000"/>
      <name val="Courier New"/>
      <family val="3"/>
    </font>
    <font>
      <sz val="9"/>
      <color rgb="FF000000"/>
      <name val="Times New Roman"/>
      <family val="1"/>
    </font>
    <font>
      <sz val="12"/>
      <color rgb="FF993300"/>
      <name val="新細明體"/>
      <family val="1"/>
      <charset val="136"/>
    </font>
    <font>
      <b/>
      <sz val="12"/>
      <color rgb="FF000000"/>
      <name val="新細明體"/>
      <family val="1"/>
      <charset val="136"/>
    </font>
    <font>
      <sz val="12"/>
      <color rgb="FF800080"/>
      <name val="新細明體"/>
      <family val="1"/>
      <charset val="136"/>
    </font>
    <font>
      <sz val="12"/>
      <color rgb="FF9C0006"/>
      <name val="新細明體"/>
      <family val="1"/>
      <charset val="136"/>
    </font>
    <font>
      <sz val="12"/>
      <color rgb="FF800080"/>
      <name val="標楷體"/>
      <family val="4"/>
      <charset val="136"/>
    </font>
    <font>
      <sz val="12"/>
      <color rgb="FF008000"/>
      <name val="新細明體"/>
      <family val="1"/>
      <charset val="136"/>
    </font>
    <font>
      <sz val="12"/>
      <color rgb="FF006100"/>
      <name val="新細明體"/>
      <family val="1"/>
      <charset val="136"/>
    </font>
    <font>
      <sz val="12"/>
      <color rgb="FF008000"/>
      <name val="標楷體"/>
      <family val="4"/>
      <charset val="136"/>
    </font>
    <font>
      <b/>
      <sz val="15"/>
      <color rgb="FF003366"/>
      <name val="新細明體"/>
      <family val="1"/>
      <charset val="136"/>
    </font>
    <font>
      <b/>
      <sz val="13"/>
      <color rgb="FF003366"/>
      <name val="新細明體"/>
      <family val="1"/>
      <charset val="136"/>
    </font>
    <font>
      <b/>
      <sz val="11"/>
      <color rgb="FF003366"/>
      <name val="新細明體"/>
      <family val="1"/>
      <charset val="136"/>
    </font>
    <font>
      <b/>
      <sz val="18"/>
      <color rgb="FF003366"/>
      <name val="新細明體"/>
      <family val="1"/>
      <charset val="136"/>
    </font>
    <font>
      <b/>
      <sz val="12"/>
      <color rgb="FFFFFFFF"/>
      <name val="新細明體"/>
      <family val="1"/>
      <charset val="136"/>
    </font>
    <font>
      <b/>
      <sz val="12"/>
      <color rgb="FFFF9900"/>
      <name val="新細明體"/>
      <family val="1"/>
      <charset val="136"/>
    </font>
    <font>
      <i/>
      <sz val="12"/>
      <color rgb="FF7F7F7F"/>
      <name val="新細明體"/>
      <family val="1"/>
      <charset val="136"/>
    </font>
    <font>
      <i/>
      <sz val="12"/>
      <color rgb="FF808080"/>
      <name val="新細明體"/>
      <family val="1"/>
      <charset val="136"/>
    </font>
    <font>
      <sz val="12"/>
      <color rgb="FFFF0000"/>
      <name val="新細明體"/>
      <family val="1"/>
      <charset val="136"/>
    </font>
    <font>
      <u/>
      <sz val="10"/>
      <color rgb="FF0000FF"/>
      <name val="新細明體"/>
      <family val="1"/>
      <charset val="136"/>
    </font>
    <font>
      <u/>
      <sz val="12"/>
      <color rgb="FF0000FF"/>
      <name val="新細明體"/>
      <family val="1"/>
      <charset val="136"/>
    </font>
    <font>
      <u/>
      <sz val="10"/>
      <color rgb="FF0563C1"/>
      <name val="新細明體"/>
      <family val="1"/>
      <charset val="136"/>
    </font>
    <font>
      <sz val="12"/>
      <color rgb="FFFFFFFF"/>
      <name val="新細明體"/>
      <family val="1"/>
      <charset val="136"/>
    </font>
    <font>
      <sz val="12"/>
      <color rgb="FF333399"/>
      <name val="新細明體"/>
      <family val="1"/>
      <charset val="136"/>
    </font>
    <font>
      <b/>
      <sz val="12"/>
      <color rgb="FF333333"/>
      <name val="新細明體"/>
      <family val="1"/>
      <charset val="136"/>
    </font>
    <font>
      <sz val="12"/>
      <color rgb="FFFF9900"/>
      <name val="新細明體"/>
      <family val="1"/>
      <charset val="136"/>
    </font>
    <font>
      <b/>
      <i/>
      <sz val="16"/>
      <color rgb="FF000000"/>
      <name val="新細明體"/>
      <family val="1"/>
      <charset val="136"/>
    </font>
    <font>
      <b/>
      <i/>
      <u/>
      <sz val="12"/>
      <color rgb="FF000000"/>
      <name val="新細明體"/>
      <family val="1"/>
      <charset val="136"/>
    </font>
    <font>
      <b/>
      <sz val="16"/>
      <color rgb="FF000000"/>
      <name val="標楷體"/>
      <family val="4"/>
      <charset val="136"/>
    </font>
    <font>
      <sz val="14"/>
      <color rgb="FF000000"/>
      <name val="標楷體"/>
      <family val="4"/>
      <charset val="136"/>
    </font>
    <font>
      <sz val="11"/>
      <color rgb="FF000000"/>
      <name val="標楷體"/>
      <family val="4"/>
      <charset val="136"/>
    </font>
    <font>
      <sz val="12"/>
      <color rgb="FF000000"/>
      <name val="標楷體"/>
      <family val="4"/>
      <charset val="136"/>
    </font>
    <font>
      <u/>
      <sz val="11"/>
      <color rgb="FF000000"/>
      <name val="標楷體"/>
      <family val="4"/>
      <charset val="136"/>
    </font>
    <font>
      <sz val="11"/>
      <color rgb="FF000000"/>
      <name val="新細明體"/>
      <family val="1"/>
      <charset val="136"/>
    </font>
    <font>
      <b/>
      <sz val="14"/>
      <color rgb="FF000000"/>
      <name val="標楷體"/>
      <family val="4"/>
      <charset val="136"/>
    </font>
    <font>
      <u/>
      <sz val="10"/>
      <color rgb="FF000000"/>
      <name val="新細明體"/>
      <family val="1"/>
      <charset val="136"/>
    </font>
    <font>
      <u/>
      <sz val="12"/>
      <color rgb="FF000000"/>
      <name val="新細明體"/>
      <family val="1"/>
      <charset val="136"/>
    </font>
    <font>
      <sz val="12"/>
      <color rgb="FF0000FF"/>
      <name val="新細明體"/>
      <family val="1"/>
      <charset val="136"/>
    </font>
    <font>
      <sz val="12"/>
      <color rgb="FFFF3333"/>
      <name val="標楷體"/>
      <family val="4"/>
      <charset val="136"/>
    </font>
    <font>
      <sz val="12"/>
      <color rgb="FFFF0000"/>
      <name val="標楷體"/>
      <family val="4"/>
      <charset val="136"/>
    </font>
    <font>
      <u/>
      <sz val="10"/>
      <color rgb="FFC65911"/>
      <name val="新細明體"/>
      <family val="1"/>
      <charset val="136"/>
    </font>
    <font>
      <u/>
      <sz val="10"/>
      <color rgb="FFED7D31"/>
      <name val="新細明體"/>
      <family val="1"/>
      <charset val="136"/>
    </font>
    <font>
      <sz val="9"/>
      <name val="新細明體"/>
      <family val="1"/>
      <charset val="136"/>
    </font>
    <font>
      <sz val="16"/>
      <color rgb="FF000000"/>
      <name val="新細明體"/>
      <family val="1"/>
      <charset val="136"/>
    </font>
    <font>
      <sz val="12"/>
      <color theme="1"/>
      <name val="新細明體"/>
      <family val="1"/>
      <charset val="136"/>
      <scheme val="minor"/>
    </font>
    <font>
      <b/>
      <sz val="14"/>
      <name val="標楷體"/>
      <family val="4"/>
      <charset val="136"/>
    </font>
    <font>
      <u/>
      <sz val="10.55"/>
      <color theme="10"/>
      <name val="新細明體"/>
      <family val="1"/>
      <charset val="136"/>
    </font>
    <font>
      <sz val="14"/>
      <color indexed="8"/>
      <name val="標楷體"/>
      <family val="4"/>
      <charset val="136"/>
    </font>
    <font>
      <sz val="7"/>
      <color indexed="8"/>
      <name val="Times New Roman"/>
      <family val="1"/>
    </font>
    <font>
      <sz val="13.5"/>
      <color indexed="8"/>
      <name val="標楷體"/>
      <family val="4"/>
      <charset val="136"/>
    </font>
    <font>
      <sz val="14"/>
      <name val="標楷體"/>
      <family val="4"/>
      <charset val="136"/>
    </font>
    <font>
      <sz val="14"/>
      <name val="Times New Roman"/>
      <family val="1"/>
    </font>
    <font>
      <sz val="14"/>
      <name val="新細明體"/>
      <family val="1"/>
      <charset val="136"/>
    </font>
    <font>
      <sz val="13.5"/>
      <name val="標楷體"/>
      <family val="4"/>
      <charset val="136"/>
    </font>
    <font>
      <sz val="9"/>
      <name val="新細明體"/>
      <family val="1"/>
      <charset val="136"/>
      <scheme val="minor"/>
    </font>
    <font>
      <sz val="14"/>
      <color theme="1"/>
      <name val="標楷體"/>
      <family val="4"/>
      <charset val="136"/>
    </font>
    <font>
      <sz val="9"/>
      <name val="細明體"/>
      <family val="3"/>
      <charset val="136"/>
    </font>
    <font>
      <sz val="13.5"/>
      <color theme="1"/>
      <name val="標楷體"/>
      <family val="4"/>
      <charset val="136"/>
    </font>
    <font>
      <sz val="7"/>
      <color theme="1"/>
      <name val="Times New Roman"/>
      <family val="1"/>
    </font>
    <font>
      <sz val="14"/>
      <color theme="1"/>
      <name val="Times New Roman"/>
      <family val="1"/>
    </font>
    <font>
      <sz val="14"/>
      <name val="微軟正黑體"/>
      <family val="2"/>
      <charset val="136"/>
    </font>
    <font>
      <sz val="12"/>
      <name val="標楷體"/>
      <family val="4"/>
      <charset val="136"/>
    </font>
    <font>
      <sz val="12"/>
      <name val="Times New Roman"/>
      <family val="1"/>
    </font>
    <font>
      <sz val="12"/>
      <name val="新細明體"/>
      <family val="1"/>
      <charset val="136"/>
    </font>
    <font>
      <sz val="14"/>
      <name val="標楷體"/>
      <family val="1"/>
      <charset val="136"/>
    </font>
    <font>
      <sz val="10"/>
      <name val="微軟正黑體"/>
      <family val="2"/>
      <charset val="136"/>
    </font>
    <font>
      <sz val="9"/>
      <name val="標楷體"/>
      <family val="4"/>
      <charset val="136"/>
    </font>
    <font>
      <sz val="9"/>
      <color rgb="FFFF0000"/>
      <name val="標楷體"/>
      <family val="4"/>
      <charset val="136"/>
    </font>
    <font>
      <sz val="9"/>
      <name val="微軟正黑體"/>
      <family val="2"/>
      <charset val="136"/>
    </font>
    <font>
      <sz val="10"/>
      <name val="標楷體"/>
      <family val="4"/>
      <charset val="136"/>
    </font>
    <font>
      <sz val="14"/>
      <color rgb="FFFF0000"/>
      <name val="標楷體"/>
      <family val="4"/>
      <charset val="136"/>
    </font>
    <font>
      <sz val="7"/>
      <name val="標楷體"/>
      <family val="4"/>
      <charset val="136"/>
    </font>
    <font>
      <sz val="8"/>
      <name val="標楷體"/>
      <family val="4"/>
      <charset val="136"/>
    </font>
    <font>
      <sz val="7"/>
      <color rgb="FF000000"/>
      <name val="標楷體"/>
      <family val="4"/>
      <charset val="136"/>
    </font>
    <font>
      <sz val="9"/>
      <color rgb="FF000000"/>
      <name val="標楷體"/>
      <family val="4"/>
      <charset val="136"/>
    </font>
    <font>
      <sz val="9"/>
      <color rgb="FF000000"/>
      <name val="新細明體"/>
      <family val="1"/>
      <charset val="136"/>
    </font>
    <font>
      <sz val="10"/>
      <name val="新細明體"/>
      <family val="1"/>
      <charset val="136"/>
    </font>
    <font>
      <sz val="10"/>
      <color rgb="FF000000"/>
      <name val="新細明體"/>
      <family val="1"/>
      <charset val="136"/>
    </font>
    <font>
      <sz val="8"/>
      <color rgb="FF000000"/>
      <name val="新細明體"/>
      <family val="1"/>
      <charset val="136"/>
    </font>
    <font>
      <sz val="8"/>
      <name val="新細明體"/>
      <family val="1"/>
      <charset val="136"/>
    </font>
    <font>
      <sz val="11"/>
      <name val="微軟正黑體"/>
      <family val="2"/>
      <charset val="136"/>
    </font>
    <font>
      <sz val="11"/>
      <name val="新細明體"/>
      <family val="1"/>
      <charset val="136"/>
    </font>
    <font>
      <sz val="11"/>
      <color rgb="FF000000"/>
      <name val="細明體"/>
      <family val="3"/>
      <charset val="136"/>
    </font>
    <font>
      <sz val="11"/>
      <color rgb="FF000000"/>
      <name val="Times New Roman"/>
      <family val="1"/>
    </font>
    <font>
      <sz val="12"/>
      <color rgb="FF000000"/>
      <name val="Times New Roman"/>
      <family val="1"/>
    </font>
    <font>
      <sz val="10"/>
      <color rgb="FF000000"/>
      <name val="標楷體"/>
      <family val="4"/>
      <charset val="136"/>
    </font>
    <font>
      <sz val="11"/>
      <name val="標楷體"/>
      <family val="4"/>
      <charset val="136"/>
    </font>
    <font>
      <sz val="9"/>
      <name val="Times New Roman"/>
      <family val="1"/>
    </font>
    <font>
      <sz val="11"/>
      <color rgb="FFFF0000"/>
      <name val="標楷體"/>
      <family val="4"/>
      <charset val="136"/>
    </font>
    <font>
      <b/>
      <sz val="20"/>
      <name val="標楷體"/>
      <family val="4"/>
      <charset val="136"/>
    </font>
    <font>
      <b/>
      <sz val="20"/>
      <color rgb="FFFF0000"/>
      <name val="標楷體"/>
      <family val="4"/>
      <charset val="136"/>
    </font>
    <font>
      <sz val="12"/>
      <color rgb="FF000000"/>
      <name val="Courier"/>
      <family val="3"/>
    </font>
    <font>
      <sz val="12"/>
      <color rgb="FF000000"/>
      <name val="Times New Roman1"/>
    </font>
    <font>
      <sz val="16"/>
      <color rgb="FF000000"/>
      <name val="標楷體"/>
      <family val="4"/>
      <charset val="136"/>
    </font>
    <font>
      <sz val="10"/>
      <color rgb="FF000000"/>
      <name val="標楷體1"/>
      <family val="1"/>
      <charset val="136"/>
    </font>
    <font>
      <sz val="12"/>
      <color rgb="FF000000"/>
      <name val="Times New Roman2"/>
    </font>
    <font>
      <sz val="20"/>
      <color rgb="FF000000"/>
      <name val="標楷體"/>
      <family val="4"/>
      <charset val="136"/>
    </font>
    <font>
      <sz val="10"/>
      <color rgb="FF000000"/>
      <name val="Times New Roman"/>
      <family val="1"/>
    </font>
    <font>
      <sz val="16"/>
      <color rgb="FFFF6600"/>
      <name val="Times New Roman"/>
      <family val="1"/>
    </font>
    <font>
      <sz val="16"/>
      <color rgb="FF000000"/>
      <name val="Times New Roman"/>
      <family val="1"/>
    </font>
    <font>
      <sz val="16"/>
      <color rgb="FFFF6600"/>
      <name val="Times New Roman1"/>
    </font>
    <font>
      <sz val="12"/>
      <color rgb="FFFF3333"/>
      <name val="Times New Roman"/>
      <family val="1"/>
    </font>
    <font>
      <b/>
      <sz val="12"/>
      <color rgb="FF000000"/>
      <name val="標楷體"/>
      <family val="4"/>
      <charset val="136"/>
    </font>
    <font>
      <sz val="14"/>
      <color rgb="FF000000"/>
      <name val="Times New Roman1"/>
    </font>
    <font>
      <sz val="8"/>
      <color rgb="FF000000"/>
      <name val="標楷體"/>
      <family val="4"/>
      <charset val="136"/>
    </font>
    <font>
      <sz val="7"/>
      <color rgb="FF000000"/>
      <name val="標楷體1"/>
      <family val="1"/>
      <charset val="136"/>
    </font>
    <font>
      <sz val="12"/>
      <color rgb="FFFF3333"/>
      <name val="Times New Roman1"/>
    </font>
    <font>
      <sz val="10"/>
      <name val="Times New Roman"/>
      <family val="1"/>
    </font>
    <font>
      <b/>
      <sz val="10"/>
      <color rgb="FFFF0000"/>
      <name val="標楷體"/>
      <family val="4"/>
      <charset val="136"/>
    </font>
    <font>
      <b/>
      <sz val="14"/>
      <name val="Times New Roman"/>
      <family val="1"/>
    </font>
    <font>
      <sz val="12"/>
      <name val="細明體"/>
      <family val="3"/>
      <charset val="136"/>
    </font>
    <font>
      <sz val="10"/>
      <name val="Courier"/>
      <family val="3"/>
    </font>
    <font>
      <sz val="12"/>
      <name val="新細明體"/>
      <family val="1"/>
    </font>
    <font>
      <sz val="12"/>
      <name val="標楷體"/>
      <family val="4"/>
    </font>
    <font>
      <sz val="11"/>
      <name val="標楷體"/>
      <family val="4"/>
    </font>
    <font>
      <sz val="9"/>
      <name val="細明體"/>
      <family val="3"/>
    </font>
    <font>
      <sz val="20"/>
      <name val="標楷體"/>
      <family val="4"/>
    </font>
    <font>
      <u/>
      <sz val="20"/>
      <name val="標楷體"/>
      <family val="4"/>
    </font>
    <font>
      <sz val="20"/>
      <name val="新細明體"/>
      <family val="1"/>
    </font>
    <font>
      <sz val="11"/>
      <name val="Times New Roman"/>
      <family val="1"/>
    </font>
    <font>
      <b/>
      <sz val="12"/>
      <name val="Times New Roman"/>
      <family val="1"/>
    </font>
    <font>
      <sz val="9"/>
      <name val="新細明體"/>
      <family val="1"/>
    </font>
    <font>
      <b/>
      <sz val="12"/>
      <name val="新細明體"/>
      <family val="1"/>
    </font>
    <font>
      <u/>
      <sz val="11"/>
      <color indexed="10"/>
      <name val="標楷體"/>
      <family val="4"/>
    </font>
    <font>
      <sz val="12"/>
      <color rgb="FFFF0000"/>
      <name val="王漢宗顏楷體繁"/>
      <family val="3"/>
      <charset val="136"/>
    </font>
    <font>
      <sz val="12"/>
      <name val="王漢宗顏楷體繁"/>
      <family val="3"/>
      <charset val="136"/>
    </font>
    <font>
      <sz val="12"/>
      <color indexed="10"/>
      <name val="標楷體"/>
      <family val="4"/>
    </font>
    <font>
      <sz val="12"/>
      <color rgb="FFFF0000"/>
      <name val="新細明體"/>
      <family val="1"/>
    </font>
    <font>
      <u/>
      <sz val="11"/>
      <color rgb="FFFF0000"/>
      <name val="標楷體"/>
      <family val="4"/>
      <charset val="136"/>
    </font>
    <font>
      <sz val="12"/>
      <color rgb="FFFF0000"/>
      <name val="標楷體"/>
      <family val="4"/>
    </font>
    <font>
      <b/>
      <sz val="16"/>
      <name val="標楷體"/>
      <family val="4"/>
    </font>
    <font>
      <sz val="18"/>
      <name val="標楷體"/>
      <family val="4"/>
    </font>
    <font>
      <sz val="12"/>
      <color indexed="10"/>
      <name val="標楷體"/>
      <family val="4"/>
      <charset val="136"/>
    </font>
    <font>
      <sz val="20"/>
      <color rgb="FFFF0000"/>
      <name val="標楷體"/>
      <family val="4"/>
      <charset val="136"/>
    </font>
    <font>
      <sz val="20"/>
      <name val="標楷體"/>
      <family val="4"/>
      <charset val="136"/>
    </font>
    <font>
      <sz val="20"/>
      <name val="新細明體"/>
      <family val="1"/>
      <charset val="136"/>
    </font>
    <font>
      <sz val="12"/>
      <color rgb="FFFF0000"/>
      <name val="Times New Roman"/>
      <family val="1"/>
    </font>
    <font>
      <u/>
      <sz val="12"/>
      <color rgb="FFFF0000"/>
      <name val="標楷體"/>
      <family val="4"/>
      <charset val="136"/>
    </font>
    <font>
      <u/>
      <sz val="12"/>
      <color rgb="FFFF0000"/>
      <name val="新細明體"/>
      <family val="1"/>
      <charset val="136"/>
    </font>
    <font>
      <u/>
      <sz val="12"/>
      <color rgb="FFFF0000"/>
      <name val="Times New Roman"/>
      <family val="1"/>
    </font>
    <font>
      <b/>
      <sz val="12"/>
      <color rgb="FFFF0000"/>
      <name val="標楷體"/>
      <family val="4"/>
      <charset val="136"/>
    </font>
    <font>
      <b/>
      <sz val="12"/>
      <color rgb="FF7030A0"/>
      <name val="標楷體"/>
      <family val="4"/>
      <charset val="136"/>
    </font>
    <font>
      <b/>
      <sz val="12"/>
      <color rgb="FFFFC000"/>
      <name val="標楷體"/>
      <family val="4"/>
      <charset val="136"/>
    </font>
    <font>
      <b/>
      <sz val="12"/>
      <color rgb="FF00B050"/>
      <name val="標楷體"/>
      <family val="4"/>
      <charset val="136"/>
    </font>
    <font>
      <b/>
      <sz val="12"/>
      <color rgb="FF00B050"/>
      <name val="新細明體"/>
      <family val="1"/>
      <charset val="136"/>
    </font>
    <font>
      <b/>
      <sz val="12"/>
      <color rgb="FFFF0000"/>
      <name val="新細明體"/>
      <family val="1"/>
      <charset val="136"/>
    </font>
    <font>
      <b/>
      <sz val="12"/>
      <color rgb="FF7030A0"/>
      <name val="新細明體"/>
      <family val="1"/>
      <charset val="136"/>
    </font>
    <font>
      <b/>
      <sz val="12"/>
      <color rgb="FFFFC000"/>
      <name val="新細明體"/>
      <family val="1"/>
      <charset val="136"/>
    </font>
    <font>
      <b/>
      <sz val="12"/>
      <name val="標楷體"/>
      <family val="4"/>
      <charset val="136"/>
    </font>
    <font>
      <b/>
      <sz val="12"/>
      <name val="新細明體"/>
      <family val="1"/>
      <charset val="136"/>
    </font>
    <font>
      <b/>
      <sz val="12"/>
      <name val="王漢宗顏楷體繁"/>
      <charset val="136"/>
    </font>
    <font>
      <b/>
      <sz val="11"/>
      <name val="標楷體"/>
      <family val="4"/>
      <charset val="136"/>
    </font>
    <font>
      <i/>
      <sz val="12"/>
      <color rgb="FF7F7F7F"/>
      <name val="新細明體"/>
      <family val="2"/>
      <charset val="136"/>
      <scheme val="minor"/>
    </font>
    <font>
      <sz val="12"/>
      <name val="Courier"/>
      <family val="3"/>
    </font>
    <font>
      <sz val="20"/>
      <color indexed="10"/>
      <name val="標楷體"/>
      <family val="4"/>
      <charset val="136"/>
    </font>
    <font>
      <sz val="16"/>
      <name val="標楷體"/>
      <family val="4"/>
      <charset val="136"/>
    </font>
    <font>
      <sz val="16"/>
      <name val="Times New Roman"/>
      <family val="1"/>
    </font>
    <font>
      <b/>
      <sz val="16"/>
      <name val="標楷體"/>
      <family val="4"/>
      <charset val="136"/>
    </font>
    <font>
      <sz val="6"/>
      <name val="Times New Roman"/>
      <family val="1"/>
    </font>
    <font>
      <sz val="16"/>
      <color indexed="10"/>
      <name val="標楷體"/>
      <family val="4"/>
      <charset val="136"/>
    </font>
    <font>
      <sz val="10"/>
      <color indexed="8"/>
      <name val="MS Sans Serif"/>
      <family val="2"/>
    </font>
    <font>
      <sz val="13"/>
      <name val="Times New Roman"/>
      <family val="1"/>
    </font>
    <font>
      <sz val="24"/>
      <color rgb="FFFF0000"/>
      <name val="標楷體"/>
      <family val="4"/>
      <charset val="136"/>
    </font>
    <font>
      <sz val="14"/>
      <color theme="1" tint="0.499984740745262"/>
      <name val="標楷體"/>
      <family val="4"/>
      <charset val="136"/>
    </font>
    <font>
      <sz val="13"/>
      <name val="標楷體"/>
      <family val="4"/>
      <charset val="136"/>
    </font>
    <font>
      <sz val="13"/>
      <color rgb="FFFF0000"/>
      <name val="標楷體"/>
      <family val="4"/>
      <charset val="136"/>
    </font>
    <font>
      <sz val="12"/>
      <name val="新細明體"/>
      <family val="1"/>
      <charset val="136"/>
      <scheme val="minor"/>
    </font>
    <font>
      <sz val="14"/>
      <color indexed="10"/>
      <name val="標楷體"/>
      <family val="4"/>
      <charset val="136"/>
    </font>
  </fonts>
  <fills count="36">
    <fill>
      <patternFill patternType="none"/>
    </fill>
    <fill>
      <patternFill patternType="gray125"/>
    </fill>
    <fill>
      <patternFill patternType="solid">
        <fgColor rgb="FFFFFF99"/>
        <bgColor rgb="FFFFFF99"/>
      </patternFill>
    </fill>
    <fill>
      <patternFill patternType="solid">
        <fgColor rgb="FFFFFFCC"/>
        <bgColor rgb="FFFFFFCC"/>
      </patternFill>
    </fill>
    <fill>
      <patternFill patternType="solid">
        <fgColor rgb="FFFF99CC"/>
        <bgColor rgb="FFFF99CC"/>
      </patternFill>
    </fill>
    <fill>
      <patternFill patternType="solid">
        <fgColor rgb="FFFFC7CE"/>
        <bgColor rgb="FFFFC7CE"/>
      </patternFill>
    </fill>
    <fill>
      <patternFill patternType="solid">
        <fgColor rgb="FFCCFFCC"/>
        <bgColor rgb="FFCCFFCC"/>
      </patternFill>
    </fill>
    <fill>
      <patternFill patternType="solid">
        <fgColor rgb="FFC6EFCE"/>
        <bgColor rgb="FFC6EFCE"/>
      </patternFill>
    </fill>
    <fill>
      <patternFill patternType="solid">
        <fgColor rgb="FF969696"/>
        <bgColor rgb="FF969696"/>
      </patternFill>
    </fill>
    <fill>
      <patternFill patternType="solid">
        <fgColor rgb="FFC0C0C0"/>
        <bgColor rgb="FFC0C0C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800080"/>
        <bgColor rgb="FF800080"/>
      </patternFill>
    </fill>
    <fill>
      <patternFill patternType="solid">
        <fgColor rgb="FF33CCCC"/>
        <bgColor rgb="FF33CCCC"/>
      </patternFill>
    </fill>
    <fill>
      <patternFill patternType="solid">
        <fgColor rgb="FFFF6600"/>
        <bgColor rgb="FFFF6600"/>
      </patternFill>
    </fill>
    <fill>
      <patternFill patternType="solid">
        <fgColor rgb="FFFFCC99"/>
        <bgColor rgb="FFFFCC99"/>
      </patternFill>
    </fill>
    <fill>
      <patternFill patternType="solid">
        <fgColor rgb="FFCCCCFF"/>
        <bgColor rgb="FFCCCCFF"/>
      </patternFill>
    </fill>
    <fill>
      <patternFill patternType="solid">
        <fgColor rgb="FFCC99FF"/>
        <bgColor rgb="FFCC99FF"/>
      </patternFill>
    </fill>
    <fill>
      <patternFill patternType="solid">
        <fgColor rgb="FFCCFFFF"/>
        <bgColor rgb="FFCCFFFF"/>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FF9900"/>
        <bgColor rgb="FFFF9900"/>
      </patternFill>
    </fill>
    <fill>
      <patternFill patternType="solid">
        <fgColor rgb="FFFFFFFF"/>
        <bgColor rgb="FFFFFFFF"/>
      </patternFill>
    </fill>
    <fill>
      <patternFill patternType="solid">
        <fgColor indexed="13"/>
        <bgColor indexed="64"/>
      </patternFill>
    </fill>
    <fill>
      <patternFill patternType="solid">
        <fgColor indexed="27"/>
        <bgColor indexed="64"/>
      </patternFill>
    </fill>
    <fill>
      <patternFill patternType="solid">
        <fgColor indexed="27"/>
        <bgColor indexed="27"/>
      </patternFill>
    </fill>
    <fill>
      <patternFill patternType="solid">
        <fgColor rgb="FFDDDDDD"/>
        <bgColor indexed="64"/>
      </patternFill>
    </fill>
    <fill>
      <patternFill patternType="solid">
        <fgColor rgb="FFCCFFCC"/>
        <bgColor indexed="64"/>
      </patternFill>
    </fill>
    <fill>
      <patternFill patternType="solid">
        <fgColor theme="0"/>
        <bgColor indexed="64"/>
      </patternFill>
    </fill>
    <fill>
      <patternFill patternType="solid">
        <fgColor indexed="42"/>
        <bgColor indexed="64"/>
      </patternFill>
    </fill>
    <fill>
      <patternFill patternType="solid">
        <fgColor theme="1" tint="0.499984740745262"/>
        <bgColor indexed="64"/>
      </patternFill>
    </fill>
    <fill>
      <patternFill patternType="solid">
        <fgColor theme="0" tint="-0.499984740745262"/>
        <bgColor indexed="64"/>
      </patternFill>
    </fill>
  </fills>
  <borders count="151">
    <border>
      <left/>
      <right/>
      <top/>
      <bottom/>
      <diagonal/>
    </border>
    <border>
      <left style="thin">
        <color rgb="FFC0C0C0"/>
      </left>
      <right style="thin">
        <color rgb="FFC0C0C0"/>
      </right>
      <top style="thin">
        <color rgb="FFC0C0C0"/>
      </top>
      <bottom style="thin">
        <color rgb="FFC0C0C0"/>
      </bottom>
      <diagonal/>
    </border>
    <border>
      <left/>
      <right/>
      <top style="thin">
        <color rgb="FF333399"/>
      </top>
      <bottom style="double">
        <color rgb="FF333399"/>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double">
        <color rgb="FF333333"/>
      </left>
      <right style="double">
        <color rgb="FF333333"/>
      </right>
      <top style="double">
        <color rgb="FF333333"/>
      </top>
      <bottom style="double">
        <color rgb="FF333333"/>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double">
        <color rgb="FFFF99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style="thin">
        <color rgb="FF000000"/>
      </bottom>
      <diagonal/>
    </border>
    <border>
      <left style="thin">
        <color rgb="FF000000"/>
      </left>
      <right/>
      <top style="thin">
        <color rgb="FF000000"/>
      </top>
      <bottom/>
      <diagonal/>
    </border>
    <border>
      <left/>
      <right/>
      <top/>
      <bottom style="thin">
        <color rgb="FF000000"/>
      </bottom>
      <diagonal/>
    </border>
    <border>
      <left/>
      <right/>
      <top style="thin">
        <color rgb="FF000000"/>
      </top>
      <bottom/>
      <diagonal/>
    </border>
    <border>
      <left style="thin">
        <color rgb="FF000000"/>
      </left>
      <right/>
      <top/>
      <bottom style="thin">
        <color rgb="FF000000"/>
      </bottom>
      <diagonal/>
    </border>
    <border>
      <left style="medium">
        <color rgb="FF000000"/>
      </left>
      <right style="medium">
        <color rgb="FF000000"/>
      </right>
      <top/>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10"/>
      </right>
      <top style="medium">
        <color indexed="64"/>
      </top>
      <bottom/>
      <diagonal/>
    </border>
    <border>
      <left/>
      <right style="double">
        <color indexed="10"/>
      </right>
      <top/>
      <bottom style="thin">
        <color indexed="64"/>
      </bottom>
      <diagonal/>
    </border>
    <border>
      <left style="thin">
        <color indexed="64"/>
      </left>
      <right style="double">
        <color indexed="10"/>
      </right>
      <top style="thin">
        <color indexed="64"/>
      </top>
      <bottom/>
      <diagonal/>
    </border>
    <border>
      <left style="double">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diagonal/>
    </border>
    <border>
      <left style="thin">
        <color indexed="64"/>
      </left>
      <right style="double">
        <color indexed="64"/>
      </right>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theme="1"/>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double">
        <color indexed="64"/>
      </right>
      <top style="double">
        <color indexed="64"/>
      </top>
      <bottom style="thin">
        <color indexed="64"/>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theme="1"/>
      </left>
      <right style="thin">
        <color indexed="64"/>
      </right>
      <top style="thin">
        <color indexed="64"/>
      </top>
      <bottom style="double">
        <color indexed="64"/>
      </bottom>
      <diagonal/>
    </border>
    <border diagonalDown="1">
      <left style="thin">
        <color indexed="64"/>
      </left>
      <right/>
      <top style="double">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s>
  <cellStyleXfs count="242">
    <xf numFmtId="0" fontId="0" fillId="0" borderId="0">
      <alignment vertical="center"/>
    </xf>
    <xf numFmtId="177" fontId="1" fillId="0" borderId="0" applyFont="0" applyFill="0" applyBorder="0" applyAlignment="0" applyProtection="0">
      <alignment vertical="center"/>
    </xf>
    <xf numFmtId="9" fontId="1" fillId="0" borderId="0" applyFont="0" applyFill="0" applyBorder="0" applyAlignment="0" applyProtection="0">
      <alignment vertical="center"/>
    </xf>
    <xf numFmtId="0" fontId="18" fillId="0" borderId="0" applyNumberFormat="0" applyBorder="0" applyProtection="0">
      <alignment vertical="center"/>
    </xf>
    <xf numFmtId="0" fontId="1" fillId="0" borderId="0" applyNumberFormat="0" applyFont="0" applyBorder="0" applyProtection="0"/>
    <xf numFmtId="0" fontId="1" fillId="0" borderId="0" applyNumberFormat="0" applyFont="0" applyBorder="0" applyProtection="0">
      <alignment vertical="center"/>
    </xf>
    <xf numFmtId="0" fontId="1" fillId="0" borderId="0" applyNumberFormat="0" applyFont="0" applyBorder="0" applyProtection="0"/>
    <xf numFmtId="0" fontId="1" fillId="0" borderId="0" applyNumberFormat="0" applyFont="0" applyBorder="0" applyProtection="0">
      <alignment vertical="center"/>
    </xf>
    <xf numFmtId="0" fontId="1" fillId="0" borderId="0" applyNumberFormat="0" applyFont="0" applyBorder="0" applyProtection="0"/>
    <xf numFmtId="0" fontId="3" fillId="0" borderId="0" applyNumberFormat="0" applyBorder="0" applyProtection="0"/>
    <xf numFmtId="0" fontId="1" fillId="0" borderId="0" applyNumberFormat="0" applyFont="0" applyBorder="0" applyProtection="0">
      <alignment vertical="center"/>
    </xf>
    <xf numFmtId="0" fontId="1" fillId="0" borderId="0" applyNumberFormat="0" applyFont="0" applyBorder="0" applyProtection="0"/>
    <xf numFmtId="0" fontId="3" fillId="0" borderId="0" applyNumberFormat="0" applyBorder="0" applyProtection="0"/>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3" fillId="0" borderId="0" applyNumberFormat="0" applyBorder="0" applyProtection="0"/>
    <xf numFmtId="0" fontId="3" fillId="0" borderId="0" applyNumberFormat="0" applyBorder="0" applyProtection="0"/>
    <xf numFmtId="0" fontId="1" fillId="0" borderId="0" applyNumberFormat="0" applyFont="0" applyBorder="0" applyProtection="0">
      <alignment vertical="center"/>
    </xf>
    <xf numFmtId="0" fontId="1" fillId="0" borderId="0" applyNumberFormat="0" applyFont="0" applyBorder="0" applyProtection="0"/>
    <xf numFmtId="0" fontId="1" fillId="0" borderId="0" applyNumberFormat="0" applyFont="0" applyBorder="0" applyProtection="0">
      <alignment vertical="center"/>
    </xf>
    <xf numFmtId="0" fontId="1" fillId="0" borderId="0" applyNumberFormat="0" applyFont="0" applyBorder="0" applyProtection="0"/>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xf numFmtId="0" fontId="1" fillId="0" borderId="0" applyNumberFormat="0" applyFont="0" applyBorder="0" applyProtection="0"/>
    <xf numFmtId="176" fontId="2" fillId="0" borderId="0" applyBorder="0" applyProtection="0"/>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xf numFmtId="0" fontId="1" fillId="0" borderId="0" applyNumberFormat="0" applyFont="0" applyBorder="0" applyProtection="0">
      <alignment vertical="center"/>
    </xf>
    <xf numFmtId="0" fontId="3" fillId="0" borderId="0" applyNumberFormat="0" applyBorder="0" applyProtection="0"/>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xf numFmtId="0" fontId="1" fillId="0" borderId="0" applyNumberFormat="0" applyFont="0" applyBorder="0" applyProtection="0">
      <alignment vertical="center"/>
    </xf>
    <xf numFmtId="0" fontId="1" fillId="0" borderId="0" applyNumberFormat="0" applyFont="0" applyBorder="0" applyProtection="0">
      <alignment vertical="center"/>
    </xf>
    <xf numFmtId="176" fontId="2" fillId="0" borderId="0" applyBorder="0" applyProtection="0"/>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1" fillId="3" borderId="1" applyNumberFormat="0" applyFont="0" applyAlignment="0" applyProtection="0">
      <alignment vertical="center"/>
    </xf>
    <xf numFmtId="0" fontId="1" fillId="3" borderId="1" applyNumberFormat="0" applyFont="0" applyAlignment="0" applyProtection="0">
      <alignment vertical="center"/>
    </xf>
    <xf numFmtId="178" fontId="2" fillId="0" borderId="0" applyBorder="0" applyProtection="0"/>
    <xf numFmtId="179" fontId="1" fillId="0" borderId="0" applyFont="0" applyBorder="0" applyProtection="0">
      <alignment vertical="center"/>
    </xf>
    <xf numFmtId="180" fontId="1" fillId="0" borderId="0" applyFont="0" applyFill="0" applyBorder="0" applyAlignment="0" applyProtection="0">
      <alignment vertical="center"/>
    </xf>
    <xf numFmtId="180" fontId="1" fillId="0" borderId="0" applyFont="0" applyFill="0" applyBorder="0" applyAlignment="0" applyProtection="0">
      <alignment vertical="center"/>
    </xf>
    <xf numFmtId="180" fontId="1" fillId="0" borderId="0" applyFont="0" applyFill="0" applyBorder="0" applyAlignment="0" applyProtection="0">
      <alignment vertical="center"/>
    </xf>
    <xf numFmtId="180" fontId="1" fillId="0" borderId="0" applyFont="0" applyFill="0" applyBorder="0" applyAlignment="0" applyProtection="0">
      <alignment vertical="center"/>
    </xf>
    <xf numFmtId="180" fontId="1" fillId="0" borderId="0" applyFont="0" applyFill="0" applyBorder="0" applyAlignment="0" applyProtection="0">
      <alignment vertical="center"/>
    </xf>
    <xf numFmtId="180" fontId="1" fillId="0" borderId="0" applyFont="0" applyFill="0" applyBorder="0" applyAlignment="0" applyProtection="0">
      <alignment vertical="center"/>
    </xf>
    <xf numFmtId="180" fontId="1" fillId="0" borderId="0" applyFont="0" applyFill="0" applyBorder="0" applyAlignment="0" applyProtection="0">
      <alignment vertical="center"/>
    </xf>
    <xf numFmtId="180" fontId="1" fillId="0" borderId="0" applyFont="0" applyFill="0" applyBorder="0" applyAlignment="0" applyProtection="0">
      <alignment vertical="center"/>
    </xf>
    <xf numFmtId="180" fontId="1" fillId="0" borderId="0" applyFont="0" applyFill="0" applyBorder="0" applyAlignment="0" applyProtection="0">
      <alignment vertical="center"/>
    </xf>
    <xf numFmtId="180" fontId="1" fillId="0" borderId="0" applyFont="0" applyFill="0" applyBorder="0" applyAlignment="0" applyProtection="0">
      <alignment vertical="center"/>
    </xf>
    <xf numFmtId="180" fontId="1" fillId="0" borderId="0" applyFont="0" applyFill="0" applyBorder="0" applyAlignment="0" applyProtection="0">
      <alignment vertical="center"/>
    </xf>
    <xf numFmtId="180" fontId="1" fillId="0" borderId="0" applyFont="0" applyFill="0" applyBorder="0" applyAlignment="0" applyProtection="0">
      <alignment vertical="center"/>
    </xf>
    <xf numFmtId="181" fontId="1" fillId="0" borderId="0" applyFont="0" applyBorder="0" applyProtection="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7" fillId="5"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8"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1"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8" borderId="6" applyNumberFormat="0" applyAlignment="0" applyProtection="0">
      <alignment vertical="center"/>
    </xf>
    <xf numFmtId="0" fontId="16" fillId="8" borderId="6" applyNumberFormat="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7" fillId="9" borderId="7" applyNumberFormat="0" applyAlignment="0" applyProtection="0">
      <alignment vertical="center"/>
    </xf>
    <xf numFmtId="0" fontId="17" fillId="9" borderId="7"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182" fontId="1" fillId="0" borderId="0" applyFont="0" applyFill="0" applyBorder="0" applyAlignment="0" applyProtection="0">
      <alignment vertical="center"/>
    </xf>
    <xf numFmtId="182" fontId="1" fillId="0" borderId="0" applyFont="0" applyFill="0" applyBorder="0" applyAlignment="0" applyProtection="0">
      <alignment vertical="center"/>
    </xf>
    <xf numFmtId="182" fontId="1" fillId="0" borderId="0" applyFont="0" applyFill="0" applyBorder="0" applyAlignment="0" applyProtection="0">
      <alignment vertical="center"/>
    </xf>
    <xf numFmtId="182" fontId="1" fillId="0" borderId="0" applyFont="0" applyFill="0" applyBorder="0" applyAlignment="0" applyProtection="0">
      <alignment vertical="center"/>
    </xf>
    <xf numFmtId="183" fontId="1" fillId="0" borderId="0" applyFont="0" applyFill="0" applyBorder="0" applyAlignment="0" applyProtection="0">
      <alignment vertical="center"/>
    </xf>
    <xf numFmtId="0" fontId="21" fillId="0" borderId="0" applyNumberFormat="0" applyBorder="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5" fillId="16" borderId="7" applyNumberFormat="0" applyAlignment="0" applyProtection="0">
      <alignment vertical="center"/>
    </xf>
    <xf numFmtId="0" fontId="25" fillId="16" borderId="7" applyNumberFormat="0" applyAlignment="0" applyProtection="0">
      <alignment vertical="center"/>
    </xf>
    <xf numFmtId="0" fontId="26" fillId="9" borderId="8" applyNumberFormat="0" applyAlignment="0" applyProtection="0">
      <alignment vertical="center"/>
    </xf>
    <xf numFmtId="0" fontId="26" fillId="9" borderId="8" applyNumberFormat="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1" fillId="17" borderId="0" applyNumberFormat="0" applyFont="0" applyBorder="0" applyAlignment="0" applyProtection="0">
      <alignment vertical="center"/>
    </xf>
    <xf numFmtId="0" fontId="1" fillId="17" borderId="0" applyNumberFormat="0" applyFont="0" applyBorder="0" applyAlignment="0" applyProtection="0">
      <alignment vertical="center"/>
    </xf>
    <xf numFmtId="0" fontId="1" fillId="4" borderId="0" applyNumberFormat="0" applyFont="0" applyBorder="0" applyAlignment="0" applyProtection="0">
      <alignment vertical="center"/>
    </xf>
    <xf numFmtId="0" fontId="1" fillId="4" borderId="0" applyNumberFormat="0" applyFont="0" applyBorder="0" applyAlignment="0" applyProtection="0">
      <alignment vertical="center"/>
    </xf>
    <xf numFmtId="0" fontId="1" fillId="6" borderId="0" applyNumberFormat="0" applyFont="0" applyBorder="0" applyAlignment="0" applyProtection="0">
      <alignment vertical="center"/>
    </xf>
    <xf numFmtId="0" fontId="1" fillId="6" borderId="0" applyNumberFormat="0" applyFont="0" applyBorder="0" applyAlignment="0" applyProtection="0">
      <alignment vertical="center"/>
    </xf>
    <xf numFmtId="0" fontId="1" fillId="18" borderId="0" applyNumberFormat="0" applyFont="0" applyBorder="0" applyAlignment="0" applyProtection="0">
      <alignment vertical="center"/>
    </xf>
    <xf numFmtId="0" fontId="1" fillId="18" borderId="0" applyNumberFormat="0" applyFont="0" applyBorder="0" applyAlignment="0" applyProtection="0">
      <alignment vertical="center"/>
    </xf>
    <xf numFmtId="0" fontId="1" fillId="19" borderId="0" applyNumberFormat="0" applyFont="0" applyBorder="0" applyAlignment="0" applyProtection="0">
      <alignment vertical="center"/>
    </xf>
    <xf numFmtId="0" fontId="1" fillId="19" borderId="0" applyNumberFormat="0" applyFont="0" applyBorder="0" applyAlignment="0" applyProtection="0">
      <alignment vertical="center"/>
    </xf>
    <xf numFmtId="0" fontId="1" fillId="16" borderId="0" applyNumberFormat="0" applyFont="0" applyBorder="0" applyAlignment="0" applyProtection="0">
      <alignment vertical="center"/>
    </xf>
    <xf numFmtId="0" fontId="1" fillId="16" borderId="0" applyNumberFormat="0" applyFont="0" applyBorder="0" applyAlignment="0" applyProtection="0">
      <alignment vertical="center"/>
    </xf>
    <xf numFmtId="0" fontId="1" fillId="20" borderId="0" applyNumberFormat="0" applyFont="0" applyBorder="0" applyAlignment="0" applyProtection="0">
      <alignment vertical="center"/>
    </xf>
    <xf numFmtId="0" fontId="1" fillId="20" borderId="0" applyNumberFormat="0" applyFont="0" applyBorder="0" applyAlignment="0" applyProtection="0">
      <alignment vertical="center"/>
    </xf>
    <xf numFmtId="0" fontId="1" fillId="21" borderId="0" applyNumberFormat="0" applyFont="0" applyBorder="0" applyAlignment="0" applyProtection="0">
      <alignment vertical="center"/>
    </xf>
    <xf numFmtId="0" fontId="1" fillId="21" borderId="0" applyNumberFormat="0" applyFont="0" applyBorder="0" applyAlignment="0" applyProtection="0">
      <alignment vertical="center"/>
    </xf>
    <xf numFmtId="0" fontId="1" fillId="22" borderId="0" applyNumberFormat="0" applyFont="0" applyBorder="0" applyAlignment="0" applyProtection="0">
      <alignment vertical="center"/>
    </xf>
    <xf numFmtId="0" fontId="1" fillId="22" borderId="0" applyNumberFormat="0" applyFont="0" applyBorder="0" applyAlignment="0" applyProtection="0">
      <alignment vertical="center"/>
    </xf>
    <xf numFmtId="0" fontId="1" fillId="18" borderId="0" applyNumberFormat="0" applyFont="0" applyBorder="0" applyAlignment="0" applyProtection="0">
      <alignment vertical="center"/>
    </xf>
    <xf numFmtId="0" fontId="1" fillId="18" borderId="0" applyNumberFormat="0" applyFont="0" applyBorder="0" applyAlignment="0" applyProtection="0">
      <alignment vertical="center"/>
    </xf>
    <xf numFmtId="0" fontId="1" fillId="20" borderId="0" applyNumberFormat="0" applyFont="0" applyBorder="0" applyAlignment="0" applyProtection="0">
      <alignment vertical="center"/>
    </xf>
    <xf numFmtId="0" fontId="1" fillId="20" borderId="0" applyNumberFormat="0" applyFont="0" applyBorder="0" applyAlignment="0" applyProtection="0">
      <alignment vertical="center"/>
    </xf>
    <xf numFmtId="0" fontId="1" fillId="23" borderId="0" applyNumberFormat="0" applyFont="0" applyBorder="0" applyAlignment="0" applyProtection="0">
      <alignment vertical="center"/>
    </xf>
    <xf numFmtId="0" fontId="1" fillId="23" borderId="0" applyNumberFormat="0" applyFon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8" fillId="0" borderId="0" applyNumberFormat="0" applyBorder="0" applyProtection="0">
      <alignment horizontal="center" vertical="center"/>
    </xf>
    <xf numFmtId="0" fontId="28" fillId="0" borderId="0" applyNumberFormat="0" applyBorder="0" applyProtection="0">
      <alignment horizontal="center" vertical="center" textRotation="90"/>
    </xf>
    <xf numFmtId="0" fontId="29" fillId="0" borderId="0" applyNumberFormat="0" applyBorder="0" applyProtection="0">
      <alignment vertical="center"/>
    </xf>
    <xf numFmtId="187" fontId="29" fillId="0" borderId="0" applyBorder="0" applyProtection="0">
      <alignment vertical="center"/>
    </xf>
    <xf numFmtId="0" fontId="46" fillId="0" borderId="0">
      <alignment vertical="center"/>
    </xf>
    <xf numFmtId="0" fontId="48" fillId="0" borderId="0" applyNumberFormat="0" applyFill="0" applyBorder="0" applyAlignment="0" applyProtection="0">
      <alignment vertical="top"/>
      <protection locked="0"/>
    </xf>
    <xf numFmtId="0" fontId="46" fillId="0" borderId="0">
      <alignment vertical="center"/>
    </xf>
    <xf numFmtId="0" fontId="1" fillId="0" borderId="0">
      <alignment vertical="center"/>
    </xf>
    <xf numFmtId="0" fontId="67" fillId="0" borderId="0"/>
    <xf numFmtId="0" fontId="82" fillId="0" borderId="0" applyBorder="0" applyProtection="0">
      <alignment vertical="center"/>
    </xf>
    <xf numFmtId="0" fontId="1" fillId="0" borderId="0">
      <alignment vertical="center"/>
    </xf>
    <xf numFmtId="0" fontId="65" fillId="0" borderId="0">
      <alignment vertical="center"/>
    </xf>
    <xf numFmtId="0" fontId="89" fillId="0" borderId="0"/>
    <xf numFmtId="192" fontId="93" fillId="0" borderId="0"/>
    <xf numFmtId="0" fontId="3" fillId="0" borderId="0"/>
    <xf numFmtId="0" fontId="3" fillId="0" borderId="0">
      <alignment vertical="center"/>
    </xf>
    <xf numFmtId="0" fontId="1" fillId="0" borderId="0">
      <alignment vertical="center"/>
    </xf>
    <xf numFmtId="0" fontId="86" fillId="0" borderId="0"/>
    <xf numFmtId="0" fontId="8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65" fillId="0" borderId="0" applyFont="0" applyFill="0" applyBorder="0" applyAlignment="0" applyProtection="0"/>
    <xf numFmtId="43" fontId="65" fillId="0" borderId="0" applyFont="0" applyFill="0" applyBorder="0" applyAlignment="0" applyProtection="0">
      <alignment vertical="center"/>
    </xf>
    <xf numFmtId="0" fontId="114" fillId="0" borderId="0"/>
    <xf numFmtId="0" fontId="65" fillId="0" borderId="0"/>
    <xf numFmtId="0" fontId="65" fillId="0" borderId="0">
      <alignment vertical="center"/>
    </xf>
    <xf numFmtId="0" fontId="65" fillId="0" borderId="0"/>
    <xf numFmtId="0" fontId="65" fillId="0" borderId="0"/>
    <xf numFmtId="0" fontId="154" fillId="0" borderId="0" applyNumberFormat="0" applyFill="0" applyBorder="0" applyAlignment="0" applyProtection="0">
      <alignment vertical="center"/>
    </xf>
    <xf numFmtId="0" fontId="64" fillId="0" borderId="0"/>
    <xf numFmtId="0" fontId="65" fillId="0" borderId="0">
      <alignment vertical="center"/>
    </xf>
    <xf numFmtId="37" fontId="155" fillId="0" borderId="0"/>
    <xf numFmtId="0" fontId="64" fillId="0" borderId="0"/>
    <xf numFmtId="0" fontId="64" fillId="0" borderId="0"/>
  </cellStyleXfs>
  <cellXfs count="1652">
    <xf numFmtId="0" fontId="0" fillId="0" borderId="0" xfId="0">
      <alignment vertical="center"/>
    </xf>
    <xf numFmtId="0" fontId="0" fillId="26" borderId="0" xfId="0" applyFill="1">
      <alignment vertical="center"/>
    </xf>
    <xf numFmtId="0" fontId="30" fillId="26" borderId="0" xfId="0" applyFont="1" applyFill="1" applyAlignment="1">
      <alignment vertical="center" wrapText="1"/>
    </xf>
    <xf numFmtId="0" fontId="0" fillId="0" borderId="0" xfId="0" applyAlignment="1">
      <alignment vertical="center" wrapText="1"/>
    </xf>
    <xf numFmtId="0" fontId="31" fillId="26" borderId="0" xfId="0" applyFont="1" applyFill="1" applyAlignment="1">
      <alignment vertical="center" wrapText="1"/>
    </xf>
    <xf numFmtId="0" fontId="0" fillId="26" borderId="0" xfId="0" applyFill="1" applyAlignment="1">
      <alignment vertical="center" wrapText="1"/>
    </xf>
    <xf numFmtId="0" fontId="33" fillId="26" borderId="0" xfId="0" applyFont="1" applyFill="1" applyAlignment="1">
      <alignment vertical="top" wrapText="1"/>
    </xf>
    <xf numFmtId="0" fontId="35" fillId="26" borderId="0" xfId="0" applyFont="1" applyFill="1" applyAlignment="1">
      <alignment vertical="center" wrapText="1"/>
    </xf>
    <xf numFmtId="0" fontId="0" fillId="26" borderId="0" xfId="0" applyFill="1" applyAlignment="1">
      <alignment horizontal="left" vertical="center" wrapText="1"/>
    </xf>
    <xf numFmtId="0" fontId="33" fillId="26" borderId="10" xfId="0" applyFont="1" applyFill="1" applyBorder="1" applyAlignment="1">
      <alignment horizontal="center" vertical="center" wrapText="1"/>
    </xf>
    <xf numFmtId="0" fontId="0" fillId="26" borderId="10" xfId="0" applyFill="1" applyBorder="1" applyAlignment="1">
      <alignment horizontal="center" vertical="center" wrapText="1"/>
    </xf>
    <xf numFmtId="0" fontId="0" fillId="26" borderId="11" xfId="0" applyFill="1" applyBorder="1" applyAlignment="1">
      <alignment horizontal="center" vertical="center" wrapText="1"/>
    </xf>
    <xf numFmtId="184" fontId="33" fillId="26" borderId="11" xfId="0" applyNumberFormat="1" applyFont="1" applyFill="1" applyBorder="1" applyAlignment="1">
      <alignment horizontal="center" vertical="center" wrapText="1"/>
    </xf>
    <xf numFmtId="184" fontId="33" fillId="26" borderId="12" xfId="0" applyNumberFormat="1" applyFont="1" applyFill="1" applyBorder="1" applyAlignment="1">
      <alignment horizontal="center" vertical="center" wrapText="1"/>
    </xf>
    <xf numFmtId="0" fontId="0" fillId="26" borderId="13" xfId="0" applyFill="1" applyBorder="1" applyAlignment="1">
      <alignment horizontal="center" vertical="center" wrapText="1"/>
    </xf>
    <xf numFmtId="185" fontId="33" fillId="26" borderId="13" xfId="0" applyNumberFormat="1" applyFont="1" applyFill="1" applyBorder="1" applyAlignment="1">
      <alignment horizontal="center" vertical="center" wrapText="1"/>
    </xf>
    <xf numFmtId="185" fontId="33" fillId="26" borderId="14" xfId="0" applyNumberFormat="1" applyFont="1" applyFill="1" applyBorder="1" applyAlignment="1">
      <alignment horizontal="center" vertical="center" wrapText="1"/>
    </xf>
    <xf numFmtId="0" fontId="0" fillId="26" borderId="14" xfId="0" applyFill="1" applyBorder="1" applyAlignment="1">
      <alignment horizontal="center" vertical="center" wrapText="1"/>
    </xf>
    <xf numFmtId="0" fontId="21" fillId="0" borderId="15" xfId="148" applyBorder="1" applyAlignment="1">
      <alignment horizontal="center" vertical="center" wrapText="1"/>
    </xf>
    <xf numFmtId="0" fontId="33" fillId="0" borderId="13" xfId="0" applyFont="1" applyBorder="1" applyAlignment="1">
      <alignment horizontal="center" vertical="center"/>
    </xf>
    <xf numFmtId="0" fontId="0" fillId="26" borderId="15" xfId="0" applyFill="1" applyBorder="1" applyAlignment="1">
      <alignment horizontal="center" vertical="center" wrapText="1"/>
    </xf>
    <xf numFmtId="0" fontId="37" fillId="26" borderId="11" xfId="148" applyFont="1" applyFill="1" applyBorder="1" applyAlignment="1">
      <alignment horizontal="center" vertical="center" wrapText="1"/>
    </xf>
    <xf numFmtId="184" fontId="33" fillId="26" borderId="16" xfId="0" applyNumberFormat="1" applyFont="1" applyFill="1" applyBorder="1" applyAlignment="1">
      <alignment horizontal="center" vertical="center" wrapText="1"/>
    </xf>
    <xf numFmtId="0" fontId="38" fillId="26" borderId="11" xfId="148" applyFont="1" applyFill="1" applyBorder="1" applyAlignment="1">
      <alignment horizontal="center" vertical="center" wrapText="1"/>
    </xf>
    <xf numFmtId="184" fontId="33" fillId="26" borderId="13" xfId="0" applyNumberFormat="1" applyFont="1" applyFill="1" applyBorder="1" applyAlignment="1">
      <alignment horizontal="center" vertical="center" wrapText="1"/>
    </xf>
    <xf numFmtId="0" fontId="37" fillId="26" borderId="12" xfId="148" applyFont="1" applyFill="1" applyBorder="1" applyAlignment="1">
      <alignment horizontal="center" vertical="center" wrapText="1"/>
    </xf>
    <xf numFmtId="0" fontId="33" fillId="26" borderId="11" xfId="0" applyFont="1" applyFill="1" applyBorder="1" applyAlignment="1">
      <alignment horizontal="center" vertical="center" wrapText="1"/>
    </xf>
    <xf numFmtId="0" fontId="33" fillId="26" borderId="12" xfId="0" applyFont="1" applyFill="1" applyBorder="1" applyAlignment="1">
      <alignment horizontal="center" vertical="center" wrapText="1"/>
    </xf>
    <xf numFmtId="0" fontId="0" fillId="26" borderId="12" xfId="0" applyFill="1" applyBorder="1" applyAlignment="1">
      <alignment horizontal="center" vertical="center" wrapText="1"/>
    </xf>
    <xf numFmtId="0" fontId="37" fillId="26" borderId="0" xfId="148" applyFont="1" applyFill="1" applyAlignment="1">
      <alignment horizontal="center" vertical="center" wrapText="1"/>
    </xf>
    <xf numFmtId="185" fontId="33" fillId="26" borderId="16" xfId="0" applyNumberFormat="1" applyFont="1" applyFill="1" applyBorder="1" applyAlignment="1">
      <alignment horizontal="center" vertical="center" wrapText="1"/>
    </xf>
    <xf numFmtId="0" fontId="38" fillId="26" borderId="13" xfId="148" applyFont="1" applyFill="1" applyBorder="1" applyAlignment="1">
      <alignment horizontal="center" vertical="center" wrapText="1"/>
    </xf>
    <xf numFmtId="0" fontId="37" fillId="26" borderId="14" xfId="148" applyFont="1" applyFill="1" applyBorder="1" applyAlignment="1">
      <alignment horizontal="center" vertical="center" wrapText="1"/>
    </xf>
    <xf numFmtId="185" fontId="33" fillId="26" borderId="0" xfId="0" applyNumberFormat="1" applyFont="1" applyFill="1" applyAlignment="1">
      <alignment horizontal="center" vertical="center" wrapText="1"/>
    </xf>
    <xf numFmtId="0" fontId="33" fillId="26" borderId="13"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21" fillId="0" borderId="0" xfId="148" applyAlignment="1">
      <alignment horizontal="center" vertical="center" wrapText="1"/>
    </xf>
    <xf numFmtId="0" fontId="21" fillId="26" borderId="15" xfId="148" applyFill="1" applyBorder="1" applyAlignment="1">
      <alignment horizontal="center" vertical="center" wrapText="1"/>
    </xf>
    <xf numFmtId="0" fontId="39" fillId="0" borderId="15" xfId="0" applyFont="1" applyBorder="1" applyAlignment="1">
      <alignment horizontal="center" vertical="center"/>
    </xf>
    <xf numFmtId="0" fontId="22" fillId="26" borderId="15" xfId="148" applyFont="1" applyFill="1" applyBorder="1" applyAlignment="1">
      <alignment horizontal="center" vertical="center" wrapText="1"/>
    </xf>
    <xf numFmtId="0" fontId="33" fillId="26" borderId="15" xfId="0" applyFont="1" applyFill="1" applyBorder="1" applyAlignment="1">
      <alignment horizontal="center" vertical="center" wrapText="1"/>
    </xf>
    <xf numFmtId="0" fontId="33" fillId="26" borderId="17" xfId="0" applyFont="1" applyFill="1" applyBorder="1" applyAlignment="1">
      <alignment horizontal="center" vertical="center" wrapText="1"/>
    </xf>
    <xf numFmtId="0" fontId="0" fillId="26" borderId="17" xfId="0" applyFill="1" applyBorder="1" applyAlignment="1">
      <alignment horizontal="center" vertical="center" wrapText="1"/>
    </xf>
    <xf numFmtId="0" fontId="21" fillId="26" borderId="13" xfId="148" applyFill="1" applyBorder="1" applyAlignment="1">
      <alignment horizontal="center" vertical="center" wrapText="1"/>
    </xf>
    <xf numFmtId="184" fontId="33" fillId="26" borderId="18" xfId="0" applyNumberFormat="1" applyFont="1" applyFill="1" applyBorder="1" applyAlignment="1">
      <alignment horizontal="center" vertical="center" wrapText="1"/>
    </xf>
    <xf numFmtId="0" fontId="21" fillId="0" borderId="19" xfId="148" applyBorder="1" applyAlignment="1">
      <alignment horizontal="center" vertical="center" wrapText="1"/>
    </xf>
    <xf numFmtId="184" fontId="40" fillId="26" borderId="11" xfId="0" applyNumberFormat="1" applyFont="1" applyFill="1" applyBorder="1" applyAlignment="1">
      <alignment horizontal="center" vertical="center" wrapText="1"/>
    </xf>
    <xf numFmtId="184" fontId="41" fillId="26" borderId="11" xfId="0" applyNumberFormat="1" applyFont="1" applyFill="1" applyBorder="1" applyAlignment="1">
      <alignment horizontal="center" vertical="center" wrapText="1"/>
    </xf>
    <xf numFmtId="186" fontId="33" fillId="26" borderId="11" xfId="0" applyNumberFormat="1" applyFont="1" applyFill="1" applyBorder="1" applyAlignment="1">
      <alignment horizontal="center" vertical="center" wrapText="1"/>
    </xf>
    <xf numFmtId="185" fontId="40" fillId="26" borderId="16" xfId="0" applyNumberFormat="1" applyFont="1" applyFill="1" applyBorder="1" applyAlignment="1">
      <alignment horizontal="center" vertical="center" wrapText="1"/>
    </xf>
    <xf numFmtId="185" fontId="41" fillId="26" borderId="16" xfId="0" applyNumberFormat="1" applyFont="1" applyFill="1" applyBorder="1" applyAlignment="1">
      <alignment horizontal="center" vertical="center" wrapText="1"/>
    </xf>
    <xf numFmtId="0" fontId="42" fillId="0" borderId="0" xfId="148" applyFont="1" applyAlignment="1">
      <alignment horizontal="center" vertical="center" wrapText="1"/>
    </xf>
    <xf numFmtId="0" fontId="0" fillId="0" borderId="15" xfId="0" applyBorder="1" applyAlignment="1">
      <alignment horizontal="center" vertical="center"/>
    </xf>
    <xf numFmtId="0" fontId="43" fillId="0" borderId="0" xfId="148" applyFont="1" applyAlignment="1">
      <alignment horizontal="center" vertical="center" wrapText="1"/>
    </xf>
    <xf numFmtId="0" fontId="0" fillId="0" borderId="0" xfId="0" applyAlignment="1">
      <alignment horizontal="center" vertical="center"/>
    </xf>
    <xf numFmtId="0" fontId="21" fillId="0" borderId="15" xfId="148" applyBorder="1" applyAlignment="1">
      <alignment horizontal="center" vertical="center"/>
    </xf>
    <xf numFmtId="184" fontId="40" fillId="26" borderId="18" xfId="0" applyNumberFormat="1" applyFont="1" applyFill="1" applyBorder="1" applyAlignment="1">
      <alignment horizontal="center"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21" fillId="0" borderId="17" xfId="148" applyBorder="1" applyAlignment="1">
      <alignment horizontal="center" vertical="center" wrapText="1"/>
    </xf>
    <xf numFmtId="0" fontId="21" fillId="26" borderId="20" xfId="148" applyFill="1" applyBorder="1" applyAlignment="1">
      <alignment horizontal="center" vertical="center" wrapText="1"/>
    </xf>
    <xf numFmtId="0" fontId="21" fillId="26" borderId="11" xfId="148" applyFill="1" applyBorder="1" applyAlignment="1">
      <alignment horizontal="center" vertical="center" wrapText="1"/>
    </xf>
    <xf numFmtId="0" fontId="33" fillId="26" borderId="20" xfId="0" applyFont="1" applyFill="1" applyBorder="1" applyAlignment="1">
      <alignment horizontal="center" vertical="center" wrapText="1"/>
    </xf>
    <xf numFmtId="0" fontId="21" fillId="26" borderId="0" xfId="148" applyFill="1" applyAlignment="1">
      <alignment horizontal="center" vertical="center" wrapText="1"/>
    </xf>
    <xf numFmtId="0" fontId="33" fillId="26" borderId="0" xfId="0" applyFont="1" applyFill="1" applyAlignment="1">
      <alignment horizontal="center" vertical="center" wrapText="1"/>
    </xf>
    <xf numFmtId="0" fontId="0" fillId="0" borderId="13" xfId="0" applyBorder="1">
      <alignment vertical="center"/>
    </xf>
    <xf numFmtId="0" fontId="21" fillId="26" borderId="19" xfId="148" applyFill="1" applyBorder="1" applyAlignment="1">
      <alignment horizontal="center" vertical="center" wrapText="1"/>
    </xf>
    <xf numFmtId="0" fontId="33" fillId="26" borderId="19" xfId="0" applyFont="1" applyFill="1" applyBorder="1" applyAlignment="1">
      <alignment horizontal="center" vertical="center" wrapText="1"/>
    </xf>
    <xf numFmtId="0" fontId="0" fillId="0" borderId="17" xfId="0" applyBorder="1">
      <alignment vertical="center"/>
    </xf>
    <xf numFmtId="0" fontId="0" fillId="0" borderId="21" xfId="0" applyBorder="1" applyAlignment="1">
      <alignment horizontal="center" vertical="center"/>
    </xf>
    <xf numFmtId="0" fontId="0" fillId="0" borderId="15" xfId="0" applyBorder="1">
      <alignment vertical="center"/>
    </xf>
    <xf numFmtId="184" fontId="33" fillId="26" borderId="14" xfId="0" applyNumberFormat="1" applyFont="1" applyFill="1" applyBorder="1" applyAlignment="1">
      <alignment horizontal="center" vertical="center" wrapText="1"/>
    </xf>
    <xf numFmtId="49" fontId="33" fillId="26" borderId="11" xfId="0" applyNumberFormat="1" applyFont="1" applyFill="1" applyBorder="1" applyAlignment="1">
      <alignment horizontal="center" vertical="center" wrapText="1"/>
    </xf>
    <xf numFmtId="0" fontId="22" fillId="0" borderId="0" xfId="148" applyFont="1" applyAlignment="1">
      <alignment horizontal="center" vertical="center"/>
    </xf>
    <xf numFmtId="0" fontId="22" fillId="0" borderId="15" xfId="148" applyFont="1" applyBorder="1" applyAlignment="1">
      <alignment horizontal="center" vertical="center"/>
    </xf>
    <xf numFmtId="0" fontId="35" fillId="0" borderId="0" xfId="0" applyFont="1" applyAlignment="1">
      <alignment vertical="center" wrapText="1"/>
    </xf>
    <xf numFmtId="0" fontId="0" fillId="0" borderId="0" xfId="0" applyAlignment="1">
      <alignment horizontal="left" vertical="center" wrapText="1"/>
    </xf>
    <xf numFmtId="0" fontId="21" fillId="0" borderId="0" xfId="148">
      <alignment vertical="center"/>
    </xf>
    <xf numFmtId="0" fontId="31" fillId="19" borderId="13" xfId="0" applyFont="1" applyFill="1" applyBorder="1" applyAlignment="1">
      <alignment horizontal="left" vertical="center" indent="2"/>
    </xf>
    <xf numFmtId="0" fontId="37" fillId="26" borderId="13" xfId="148" applyFont="1" applyFill="1" applyBorder="1" applyAlignment="1">
      <alignment horizontal="center" vertical="center" wrapText="1"/>
    </xf>
    <xf numFmtId="0" fontId="33" fillId="0" borderId="23" xfId="0" applyFont="1" applyBorder="1" applyAlignment="1">
      <alignment horizontal="center" vertical="center"/>
    </xf>
    <xf numFmtId="0" fontId="0" fillId="26" borderId="23" xfId="0" applyFill="1" applyBorder="1" applyAlignment="1">
      <alignment horizontal="center" vertical="center" wrapText="1"/>
    </xf>
    <xf numFmtId="0" fontId="33" fillId="0" borderId="24" xfId="0" applyFont="1" applyBorder="1" applyAlignment="1">
      <alignment horizontal="center" vertical="center"/>
    </xf>
    <xf numFmtId="0" fontId="21" fillId="26" borderId="23" xfId="148" applyFill="1" applyBorder="1" applyAlignment="1">
      <alignment horizontal="center" vertical="center" wrapText="1"/>
    </xf>
    <xf numFmtId="0" fontId="39" fillId="0" borderId="23" xfId="0" applyFont="1" applyBorder="1" applyAlignment="1">
      <alignment horizontal="center" vertical="center"/>
    </xf>
    <xf numFmtId="0" fontId="33" fillId="0" borderId="25" xfId="0" applyFont="1" applyBorder="1" applyAlignment="1">
      <alignment horizontal="center" vertical="center"/>
    </xf>
    <xf numFmtId="0" fontId="22" fillId="26" borderId="23" xfId="148" applyFont="1" applyFill="1" applyBorder="1" applyAlignment="1">
      <alignment horizontal="center" vertical="center" wrapText="1"/>
    </xf>
    <xf numFmtId="0" fontId="21" fillId="26" borderId="26" xfId="148" applyFill="1" applyBorder="1" applyAlignment="1">
      <alignment horizontal="center" vertical="center" wrapText="1"/>
    </xf>
    <xf numFmtId="0" fontId="0" fillId="0" borderId="26" xfId="0" applyBorder="1" applyAlignment="1">
      <alignment horizontal="center" vertical="center"/>
    </xf>
    <xf numFmtId="0" fontId="33" fillId="26" borderId="23" xfId="0" applyFont="1" applyFill="1" applyBorder="1" applyAlignment="1">
      <alignment horizontal="center" vertical="center" wrapText="1"/>
    </xf>
    <xf numFmtId="0" fontId="33" fillId="26" borderId="26" xfId="0" applyFont="1" applyFill="1" applyBorder="1" applyAlignment="1">
      <alignment horizontal="center" vertical="center" wrapText="1"/>
    </xf>
    <xf numFmtId="0" fontId="0" fillId="26" borderId="26" xfId="0" applyFill="1" applyBorder="1" applyAlignment="1">
      <alignment horizontal="center" vertical="center" wrapText="1"/>
    </xf>
    <xf numFmtId="0" fontId="33" fillId="0" borderId="27" xfId="0" applyFont="1" applyBorder="1" applyAlignment="1">
      <alignment horizontal="center" vertical="center"/>
    </xf>
    <xf numFmtId="184" fontId="33" fillId="26" borderId="20" xfId="0" applyNumberFormat="1" applyFont="1" applyFill="1" applyBorder="1" applyAlignment="1">
      <alignment horizontal="center" vertical="center" wrapText="1"/>
    </xf>
    <xf numFmtId="184" fontId="33" fillId="26" borderId="28" xfId="0" applyNumberFormat="1" applyFont="1" applyFill="1" applyBorder="1" applyAlignment="1">
      <alignment horizontal="center" vertical="center" wrapText="1"/>
    </xf>
    <xf numFmtId="185" fontId="33" fillId="26" borderId="29" xfId="0" applyNumberFormat="1" applyFont="1" applyFill="1" applyBorder="1" applyAlignment="1">
      <alignment horizontal="center" vertical="center" wrapText="1"/>
    </xf>
    <xf numFmtId="0" fontId="33" fillId="0" borderId="30" xfId="0" applyFont="1" applyBorder="1" applyAlignment="1">
      <alignment horizontal="center" vertical="center"/>
    </xf>
    <xf numFmtId="14" fontId="33" fillId="26" borderId="11" xfId="0" applyNumberFormat="1" applyFont="1" applyFill="1" applyBorder="1" applyAlignment="1">
      <alignment horizontal="center" vertical="center" wrapText="1"/>
    </xf>
    <xf numFmtId="184" fontId="33" fillId="26" borderId="31" xfId="0" applyNumberFormat="1" applyFont="1" applyFill="1" applyBorder="1" applyAlignment="1">
      <alignment horizontal="center" vertical="center" wrapText="1"/>
    </xf>
    <xf numFmtId="0" fontId="47" fillId="27" borderId="32" xfId="210" applyFont="1" applyFill="1" applyBorder="1" applyAlignment="1">
      <alignment horizontal="center" vertical="center"/>
    </xf>
    <xf numFmtId="0" fontId="46" fillId="0" borderId="0" xfId="210">
      <alignment vertical="center"/>
    </xf>
    <xf numFmtId="0" fontId="49" fillId="28" borderId="33" xfId="210" applyFont="1" applyFill="1" applyBorder="1">
      <alignment vertical="center"/>
    </xf>
    <xf numFmtId="0" fontId="49" fillId="28" borderId="33" xfId="210" applyFont="1" applyFill="1" applyBorder="1" applyAlignment="1">
      <alignment horizontal="justify" vertical="center"/>
    </xf>
    <xf numFmtId="0" fontId="49" fillId="28" borderId="33" xfId="210" applyFont="1" applyFill="1" applyBorder="1" applyAlignment="1">
      <alignment horizontal="left" vertical="center" indent="2"/>
    </xf>
    <xf numFmtId="0" fontId="51" fillId="28" borderId="33" xfId="210" applyFont="1" applyFill="1" applyBorder="1" applyAlignment="1">
      <alignment horizontal="left" vertical="center" wrapText="1" indent="2"/>
    </xf>
    <xf numFmtId="0" fontId="49" fillId="28" borderId="33" xfId="210" applyFont="1" applyFill="1" applyBorder="1" applyAlignment="1">
      <alignment horizontal="left" vertical="center" wrapText="1" indent="2"/>
    </xf>
    <xf numFmtId="0" fontId="52" fillId="28" borderId="33" xfId="210" applyFont="1" applyFill="1" applyBorder="1" applyAlignment="1">
      <alignment horizontal="left" vertical="center" wrapText="1" indent="2"/>
    </xf>
    <xf numFmtId="0" fontId="49" fillId="28" borderId="33" xfId="210" applyFont="1" applyFill="1" applyBorder="1" applyAlignment="1">
      <alignment horizontal="left" vertical="center" wrapText="1"/>
    </xf>
    <xf numFmtId="0" fontId="49" fillId="28" borderId="34" xfId="210" applyFont="1" applyFill="1" applyBorder="1" applyAlignment="1">
      <alignment horizontal="justify" vertical="center"/>
    </xf>
    <xf numFmtId="0" fontId="52" fillId="28" borderId="33" xfId="210" applyFont="1" applyFill="1" applyBorder="1" applyAlignment="1">
      <alignment horizontal="left" vertical="center" indent="2"/>
    </xf>
    <xf numFmtId="0" fontId="52" fillId="28" borderId="33" xfId="210" applyFont="1" applyFill="1" applyBorder="1">
      <alignment vertical="center"/>
    </xf>
    <xf numFmtId="0" fontId="52" fillId="28" borderId="33" xfId="210" applyFont="1" applyFill="1" applyBorder="1" applyAlignment="1">
      <alignment horizontal="justify" vertical="center"/>
    </xf>
    <xf numFmtId="0" fontId="46" fillId="0" borderId="0" xfId="210" applyAlignment="1">
      <alignment vertical="center" wrapText="1"/>
    </xf>
    <xf numFmtId="0" fontId="57" fillId="28" borderId="33" xfId="210" applyFont="1" applyFill="1" applyBorder="1" applyAlignment="1">
      <alignment horizontal="left" vertical="center" indent="2"/>
    </xf>
    <xf numFmtId="0" fontId="57" fillId="28" borderId="33" xfId="210" applyFont="1" applyFill="1" applyBorder="1" applyAlignment="1">
      <alignment horizontal="justify" vertical="center"/>
    </xf>
    <xf numFmtId="0" fontId="57" fillId="28" borderId="33" xfId="210" applyFont="1" applyFill="1" applyBorder="1" applyAlignment="1">
      <alignment horizontal="left" vertical="center" wrapText="1" indent="2"/>
    </xf>
    <xf numFmtId="0" fontId="57" fillId="28" borderId="33" xfId="210" applyFont="1" applyFill="1" applyBorder="1" applyAlignment="1">
      <alignment horizontal="left" vertical="center" wrapText="1"/>
    </xf>
    <xf numFmtId="0" fontId="52" fillId="19" borderId="13" xfId="0" applyFont="1" applyFill="1" applyBorder="1" applyAlignment="1">
      <alignment horizontal="left" vertical="center" indent="2"/>
    </xf>
    <xf numFmtId="0" fontId="52" fillId="28" borderId="33" xfId="212" applyFont="1" applyFill="1" applyBorder="1" applyAlignment="1">
      <alignment horizontal="left" vertical="center" indent="2"/>
    </xf>
    <xf numFmtId="0" fontId="52" fillId="28" borderId="33" xfId="212" applyFont="1" applyFill="1" applyBorder="1" applyAlignment="1">
      <alignment horizontal="justify" vertical="center"/>
    </xf>
    <xf numFmtId="0" fontId="52" fillId="28" borderId="33" xfId="212" applyFont="1" applyFill="1" applyBorder="1" applyAlignment="1">
      <alignment horizontal="left" vertical="center" wrapText="1" indent="2"/>
    </xf>
    <xf numFmtId="0" fontId="59" fillId="28" borderId="33" xfId="210" applyFont="1" applyFill="1" applyBorder="1" applyAlignment="1">
      <alignment horizontal="left" vertical="center" wrapText="1" indent="2"/>
    </xf>
    <xf numFmtId="0" fontId="57" fillId="28" borderId="34" xfId="210" applyFont="1" applyFill="1" applyBorder="1" applyAlignment="1">
      <alignment horizontal="justify" vertical="center"/>
    </xf>
    <xf numFmtId="0" fontId="52" fillId="19" borderId="33" xfId="0" applyFont="1" applyFill="1" applyBorder="1" applyAlignment="1">
      <alignment horizontal="left" vertical="center" indent="2"/>
    </xf>
    <xf numFmtId="0" fontId="31" fillId="19" borderId="33" xfId="0" applyFont="1" applyFill="1" applyBorder="1" applyAlignment="1">
      <alignment horizontal="left" vertical="center" indent="2"/>
    </xf>
    <xf numFmtId="0" fontId="21" fillId="0" borderId="35" xfId="148" applyBorder="1">
      <alignment vertical="center"/>
    </xf>
    <xf numFmtId="0" fontId="46" fillId="0" borderId="35" xfId="210" applyBorder="1">
      <alignment vertical="center"/>
    </xf>
    <xf numFmtId="0" fontId="46" fillId="0" borderId="36" xfId="210" applyBorder="1">
      <alignment vertical="center"/>
    </xf>
    <xf numFmtId="0" fontId="52" fillId="19" borderId="22" xfId="0" applyFont="1" applyFill="1" applyBorder="1" applyAlignment="1">
      <alignment horizontal="left" vertical="center" wrapText="1" indent="1"/>
    </xf>
    <xf numFmtId="0" fontId="55" fillId="28" borderId="33" xfId="210" applyFont="1" applyFill="1" applyBorder="1" applyAlignment="1">
      <alignment horizontal="left" vertical="center" wrapText="1" indent="2"/>
    </xf>
    <xf numFmtId="0" fontId="51" fillId="28" borderId="33" xfId="210" applyFont="1" applyFill="1" applyBorder="1" applyAlignment="1">
      <alignment horizontal="left" vertical="center" indent="2"/>
    </xf>
    <xf numFmtId="0" fontId="52" fillId="0" borderId="0" xfId="210" applyFont="1" applyAlignment="1">
      <alignment vertical="center" wrapText="1"/>
    </xf>
    <xf numFmtId="0" fontId="63" fillId="28" borderId="33" xfId="210" applyFont="1" applyFill="1" applyBorder="1" applyAlignment="1">
      <alignment horizontal="left" vertical="center" wrapText="1" indent="2"/>
    </xf>
    <xf numFmtId="0" fontId="49" fillId="29" borderId="37" xfId="213" applyFont="1" applyFill="1" applyBorder="1" applyAlignment="1">
      <alignment horizontal="left" vertical="center" wrapText="1" indent="2"/>
    </xf>
    <xf numFmtId="0" fontId="57" fillId="29" borderId="37" xfId="213" applyFont="1" applyFill="1" applyBorder="1" applyAlignment="1">
      <alignment horizontal="left" vertical="center" wrapText="1" indent="2"/>
    </xf>
    <xf numFmtId="0" fontId="57" fillId="29" borderId="37" xfId="213" applyFont="1" applyFill="1" applyBorder="1" applyAlignment="1">
      <alignment horizontal="left" vertical="center" indent="2"/>
    </xf>
    <xf numFmtId="0" fontId="57" fillId="29" borderId="37" xfId="213" applyFont="1" applyFill="1" applyBorder="1" applyAlignment="1">
      <alignment horizontal="justify" vertical="center"/>
    </xf>
    <xf numFmtId="0" fontId="57" fillId="29" borderId="37" xfId="213" applyFont="1" applyFill="1" applyBorder="1" applyAlignment="1">
      <alignment horizontal="left" vertical="center" wrapText="1"/>
    </xf>
    <xf numFmtId="0" fontId="49" fillId="29" borderId="38" xfId="213" applyFont="1" applyFill="1" applyBorder="1" applyAlignment="1">
      <alignment horizontal="justify" vertical="center"/>
    </xf>
    <xf numFmtId="0" fontId="47" fillId="27" borderId="32" xfId="210" applyFont="1" applyFill="1" applyBorder="1" applyAlignment="1">
      <alignment horizontal="center" vertical="center" wrapText="1"/>
    </xf>
    <xf numFmtId="0" fontId="52" fillId="28" borderId="33" xfId="210" applyFont="1" applyFill="1" applyBorder="1" applyAlignment="1">
      <alignment vertical="center" wrapText="1"/>
    </xf>
    <xf numFmtId="0" fontId="68" fillId="0" borderId="39" xfId="214" applyFont="1" applyBorder="1" applyAlignment="1">
      <alignment horizontal="center" vertical="center"/>
    </xf>
    <xf numFmtId="0" fontId="68" fillId="0" borderId="0" xfId="214" applyFont="1" applyAlignment="1">
      <alignment vertical="center"/>
    </xf>
    <xf numFmtId="0" fontId="68" fillId="0" borderId="25" xfId="214" applyFont="1" applyBorder="1" applyAlignment="1">
      <alignment horizontal="left" vertical="center"/>
    </xf>
    <xf numFmtId="0" fontId="71" fillId="0" borderId="0" xfId="214" applyFont="1" applyAlignment="1">
      <alignment vertical="center"/>
    </xf>
    <xf numFmtId="0" fontId="73" fillId="0" borderId="25" xfId="214" applyFont="1" applyBorder="1" applyAlignment="1">
      <alignment horizontal="left" vertical="center"/>
    </xf>
    <xf numFmtId="0" fontId="74" fillId="0" borderId="0" xfId="214" applyFont="1" applyAlignment="1">
      <alignment horizontal="right" vertical="center"/>
    </xf>
    <xf numFmtId="0" fontId="74" fillId="0" borderId="0" xfId="214" applyFont="1" applyAlignment="1">
      <alignment horizontal="left" vertical="center"/>
    </xf>
    <xf numFmtId="0" fontId="68" fillId="0" borderId="39" xfId="214" applyFont="1" applyBorder="1" applyAlignment="1">
      <alignment horizontal="center" vertical="center" wrapText="1"/>
    </xf>
    <xf numFmtId="0" fontId="68" fillId="0" borderId="43" xfId="214" applyFont="1" applyBorder="1" applyAlignment="1">
      <alignment horizontal="left" vertical="center"/>
    </xf>
    <xf numFmtId="3" fontId="68" fillId="0" borderId="44" xfId="214" applyNumberFormat="1" applyFont="1" applyBorder="1" applyAlignment="1">
      <alignment horizontal="right" vertical="center"/>
    </xf>
    <xf numFmtId="0" fontId="73" fillId="0" borderId="45" xfId="214" applyFont="1" applyBorder="1" applyAlignment="1">
      <alignment horizontal="left" vertical="center"/>
    </xf>
    <xf numFmtId="3" fontId="73" fillId="0" borderId="44" xfId="214" applyNumberFormat="1" applyFont="1" applyBorder="1" applyAlignment="1">
      <alignment horizontal="right" vertical="center"/>
    </xf>
    <xf numFmtId="49" fontId="75" fillId="0" borderId="45" xfId="214" applyNumberFormat="1" applyFont="1" applyBorder="1" applyAlignment="1">
      <alignment horizontal="left" vertical="center"/>
    </xf>
    <xf numFmtId="49" fontId="75" fillId="0" borderId="46" xfId="214" applyNumberFormat="1" applyFont="1" applyBorder="1" applyAlignment="1">
      <alignment horizontal="left" vertical="center"/>
    </xf>
    <xf numFmtId="0" fontId="73" fillId="0" borderId="42" xfId="214" applyFont="1" applyBorder="1" applyAlignment="1">
      <alignment horizontal="center" vertical="center"/>
    </xf>
    <xf numFmtId="0" fontId="67" fillId="0" borderId="0" xfId="214"/>
    <xf numFmtId="0" fontId="73" fillId="0" borderId="0" xfId="214" applyFont="1" applyAlignment="1">
      <alignment vertical="center"/>
    </xf>
    <xf numFmtId="0" fontId="68" fillId="0" borderId="48" xfId="214" applyFont="1" applyBorder="1" applyAlignment="1">
      <alignment horizontal="left" vertical="center"/>
    </xf>
    <xf numFmtId="0" fontId="68" fillId="0" borderId="45" xfId="214" applyFont="1" applyBorder="1" applyAlignment="1">
      <alignment vertical="center"/>
    </xf>
    <xf numFmtId="0" fontId="68" fillId="0" borderId="44" xfId="214" applyFont="1" applyBorder="1" applyAlignment="1">
      <alignment horizontal="left" vertical="center"/>
    </xf>
    <xf numFmtId="49" fontId="76" fillId="0" borderId="44" xfId="214" applyNumberFormat="1" applyFont="1" applyBorder="1" applyAlignment="1">
      <alignment horizontal="left" vertical="center"/>
    </xf>
    <xf numFmtId="49" fontId="76" fillId="0" borderId="49" xfId="214" applyNumberFormat="1" applyFont="1" applyBorder="1" applyAlignment="1">
      <alignment horizontal="left" vertical="center"/>
    </xf>
    <xf numFmtId="3" fontId="68" fillId="0" borderId="49" xfId="214" applyNumberFormat="1" applyFont="1" applyBorder="1" applyAlignment="1">
      <alignment horizontal="right" vertical="center"/>
    </xf>
    <xf numFmtId="0" fontId="68" fillId="0" borderId="46" xfId="214" applyFont="1" applyBorder="1" applyAlignment="1">
      <alignment vertical="center"/>
    </xf>
    <xf numFmtId="0" fontId="68" fillId="0" borderId="42" xfId="214" applyFont="1" applyBorder="1" applyAlignment="1">
      <alignment horizontal="left" vertical="center"/>
    </xf>
    <xf numFmtId="0" fontId="68" fillId="0" borderId="0" xfId="214" applyFont="1" applyAlignment="1">
      <alignment horizontal="left" vertical="center"/>
    </xf>
    <xf numFmtId="0" fontId="73" fillId="0" borderId="0" xfId="214" applyFont="1" applyAlignment="1">
      <alignment horizontal="left" vertical="center"/>
    </xf>
    <xf numFmtId="0" fontId="21" fillId="0" borderId="24" xfId="148" applyBorder="1" applyAlignment="1">
      <alignment horizontal="center" vertical="center" wrapText="1"/>
    </xf>
    <xf numFmtId="0" fontId="77" fillId="0" borderId="39" xfId="214" applyFont="1" applyBorder="1" applyAlignment="1">
      <alignment horizontal="center" vertical="center"/>
    </xf>
    <xf numFmtId="0" fontId="77" fillId="0" borderId="0" xfId="214" applyFont="1" applyAlignment="1">
      <alignment vertical="center"/>
    </xf>
    <xf numFmtId="0" fontId="44" fillId="0" borderId="39" xfId="214" applyFont="1" applyBorder="1" applyAlignment="1">
      <alignment horizontal="center" vertical="center"/>
    </xf>
    <xf numFmtId="0" fontId="1" fillId="0" borderId="0" xfId="214" applyFont="1"/>
    <xf numFmtId="0" fontId="77" fillId="0" borderId="50" xfId="214" applyFont="1" applyBorder="1" applyAlignment="1">
      <alignment vertical="center"/>
    </xf>
    <xf numFmtId="0" fontId="77" fillId="0" borderId="25" xfId="214" applyFont="1" applyBorder="1" applyAlignment="1">
      <alignment vertical="center"/>
    </xf>
    <xf numFmtId="0" fontId="79" fillId="0" borderId="0" xfId="214" applyFont="1" applyAlignment="1">
      <alignment horizontal="center" vertical="center"/>
    </xf>
    <xf numFmtId="0" fontId="77" fillId="0" borderId="42" xfId="214" applyFont="1" applyBorder="1" applyAlignment="1">
      <alignment vertical="center"/>
    </xf>
    <xf numFmtId="0" fontId="44" fillId="0" borderId="0" xfId="214" applyFont="1" applyAlignment="1">
      <alignment horizontal="right" vertical="center"/>
    </xf>
    <xf numFmtId="0" fontId="80" fillId="0" borderId="0" xfId="214" applyFont="1"/>
    <xf numFmtId="0" fontId="80" fillId="0" borderId="0" xfId="214" applyFont="1" applyAlignment="1">
      <alignment horizontal="right"/>
    </xf>
    <xf numFmtId="0" fontId="80" fillId="0" borderId="48" xfId="214" applyFont="1" applyBorder="1" applyAlignment="1">
      <alignment horizontal="center"/>
    </xf>
    <xf numFmtId="0" fontId="80" fillId="0" borderId="39" xfId="214" applyFont="1" applyBorder="1" applyAlignment="1">
      <alignment horizontal="center"/>
    </xf>
    <xf numFmtId="0" fontId="80" fillId="0" borderId="39" xfId="214" applyFont="1" applyBorder="1" applyAlignment="1">
      <alignment horizontal="center" vertical="center"/>
    </xf>
    <xf numFmtId="0" fontId="80" fillId="0" borderId="49" xfId="214" applyFont="1" applyBorder="1" applyAlignment="1">
      <alignment horizontal="center"/>
    </xf>
    <xf numFmtId="0" fontId="81" fillId="0" borderId="39" xfId="214" applyFont="1" applyBorder="1" applyAlignment="1">
      <alignment horizontal="center"/>
    </xf>
    <xf numFmtId="0" fontId="81" fillId="0" borderId="51" xfId="214" applyFont="1" applyBorder="1" applyAlignment="1">
      <alignment horizontal="center"/>
    </xf>
    <xf numFmtId="0" fontId="1" fillId="0" borderId="0" xfId="214" applyFont="1" applyAlignment="1">
      <alignment horizontal="right"/>
    </xf>
    <xf numFmtId="3" fontId="80" fillId="0" borderId="39" xfId="214" applyNumberFormat="1" applyFont="1" applyBorder="1" applyAlignment="1">
      <alignment horizontal="right" vertical="center"/>
    </xf>
    <xf numFmtId="0" fontId="80" fillId="0" borderId="39" xfId="214" applyFont="1" applyBorder="1" applyAlignment="1">
      <alignment horizontal="right" vertical="center"/>
    </xf>
    <xf numFmtId="0" fontId="80" fillId="0" borderId="39" xfId="214" applyFont="1" applyBorder="1"/>
    <xf numFmtId="0" fontId="1" fillId="0" borderId="39" xfId="214" applyFont="1" applyBorder="1"/>
    <xf numFmtId="0" fontId="80" fillId="0" borderId="0" xfId="214" applyFont="1" applyAlignment="1">
      <alignment horizontal="center" vertical="center"/>
    </xf>
    <xf numFmtId="3" fontId="80" fillId="0" borderId="0" xfId="214" applyNumberFormat="1" applyFont="1" applyAlignment="1">
      <alignment horizontal="right" vertical="center"/>
    </xf>
    <xf numFmtId="0" fontId="35" fillId="0" borderId="0" xfId="215" applyFont="1">
      <alignment vertical="center"/>
    </xf>
    <xf numFmtId="0" fontId="79" fillId="0" borderId="0" xfId="214" applyFont="1"/>
    <xf numFmtId="0" fontId="79" fillId="0" borderId="0" xfId="215" applyFont="1">
      <alignment vertical="center"/>
    </xf>
    <xf numFmtId="0" fontId="78" fillId="0" borderId="0" xfId="214" applyFont="1"/>
    <xf numFmtId="0" fontId="78" fillId="0" borderId="0" xfId="215" applyFont="1">
      <alignment vertical="center"/>
    </xf>
    <xf numFmtId="0" fontId="83" fillId="0" borderId="0" xfId="215" applyFont="1">
      <alignment vertical="center"/>
    </xf>
    <xf numFmtId="0" fontId="81" fillId="0" borderId="0" xfId="214" applyFont="1" applyAlignment="1">
      <alignment horizontal="left"/>
    </xf>
    <xf numFmtId="0" fontId="65" fillId="0" borderId="0" xfId="214" applyFont="1"/>
    <xf numFmtId="0" fontId="33" fillId="0" borderId="0" xfId="214" applyFont="1" applyAlignment="1">
      <alignment horizontal="left"/>
    </xf>
    <xf numFmtId="0" fontId="79" fillId="0" borderId="0" xfId="214" applyFont="1" applyAlignment="1">
      <alignment horizontal="left"/>
    </xf>
    <xf numFmtId="0" fontId="79" fillId="0" borderId="0" xfId="214" applyFont="1" applyAlignment="1">
      <alignment horizontal="left" wrapText="1"/>
    </xf>
    <xf numFmtId="189" fontId="32" fillId="0" borderId="10" xfId="216" applyNumberFormat="1" applyFont="1" applyBorder="1" applyAlignment="1">
      <alignment horizontal="center" vertical="center"/>
    </xf>
    <xf numFmtId="189" fontId="32" fillId="0" borderId="0" xfId="216" applyNumberFormat="1" applyFont="1">
      <alignment vertical="center"/>
    </xf>
    <xf numFmtId="190" fontId="32" fillId="0" borderId="10" xfId="216" applyNumberFormat="1" applyFont="1" applyBorder="1" applyAlignment="1">
      <alignment horizontal="left" vertical="center"/>
    </xf>
    <xf numFmtId="0" fontId="35" fillId="0" borderId="10" xfId="216" applyFont="1" applyBorder="1" applyAlignment="1"/>
    <xf numFmtId="189" fontId="32" fillId="0" borderId="0" xfId="216" applyNumberFormat="1" applyFont="1" applyAlignment="1">
      <alignment horizontal="center" vertical="center"/>
    </xf>
    <xf numFmtId="190" fontId="32" fillId="0" borderId="0" xfId="216" applyNumberFormat="1" applyFont="1" applyAlignment="1">
      <alignment horizontal="left" vertical="center"/>
    </xf>
    <xf numFmtId="189" fontId="32" fillId="0" borderId="10" xfId="216" applyNumberFormat="1" applyFont="1" applyBorder="1">
      <alignment vertical="center"/>
    </xf>
    <xf numFmtId="190" fontId="32" fillId="0" borderId="19" xfId="216" applyNumberFormat="1" applyFont="1" applyBorder="1">
      <alignment vertical="center"/>
    </xf>
    <xf numFmtId="189" fontId="32" fillId="0" borderId="19" xfId="216" applyNumberFormat="1" applyFont="1" applyBorder="1">
      <alignment vertical="center"/>
    </xf>
    <xf numFmtId="189" fontId="32" fillId="0" borderId="17" xfId="216" applyNumberFormat="1" applyFont="1" applyBorder="1">
      <alignment vertical="center"/>
    </xf>
    <xf numFmtId="189" fontId="84" fillId="0" borderId="10" xfId="216" applyNumberFormat="1" applyFont="1" applyBorder="1">
      <alignment vertical="center"/>
    </xf>
    <xf numFmtId="189" fontId="32" fillId="0" borderId="19" xfId="216" applyNumberFormat="1" applyFont="1" applyBorder="1" applyAlignment="1">
      <alignment horizontal="center" vertical="center"/>
    </xf>
    <xf numFmtId="189" fontId="84" fillId="0" borderId="19" xfId="216" applyNumberFormat="1" applyFont="1" applyBorder="1" applyAlignment="1">
      <alignment horizontal="left" vertical="center"/>
    </xf>
    <xf numFmtId="189" fontId="84" fillId="0" borderId="10" xfId="216" applyNumberFormat="1" applyFont="1" applyBorder="1" applyAlignment="1">
      <alignment horizontal="left" vertical="center"/>
    </xf>
    <xf numFmtId="190" fontId="32" fillId="0" borderId="0" xfId="216" applyNumberFormat="1" applyFont="1" applyAlignment="1">
      <alignment horizontal="justify" vertical="center"/>
    </xf>
    <xf numFmtId="190" fontId="32" fillId="0" borderId="0" xfId="216" applyNumberFormat="1" applyFont="1">
      <alignment vertical="center"/>
    </xf>
    <xf numFmtId="190" fontId="84" fillId="0" borderId="0" xfId="216" applyNumberFormat="1" applyFont="1" applyAlignment="1">
      <alignment horizontal="center" vertical="center"/>
    </xf>
    <xf numFmtId="190" fontId="85" fillId="0" borderId="0" xfId="216" applyNumberFormat="1" applyFont="1" applyAlignment="1">
      <alignment horizontal="center" vertical="center"/>
    </xf>
    <xf numFmtId="190" fontId="31" fillId="0" borderId="0" xfId="216" applyNumberFormat="1" applyFont="1" applyAlignment="1">
      <alignment horizontal="center" vertical="center"/>
    </xf>
    <xf numFmtId="190" fontId="36" fillId="0" borderId="0" xfId="216" applyNumberFormat="1" applyFont="1" applyAlignment="1">
      <alignment horizontal="center" vertical="center"/>
    </xf>
    <xf numFmtId="190" fontId="32" fillId="0" borderId="0" xfId="216" applyNumberFormat="1" applyFont="1" applyAlignment="1">
      <alignment horizontal="center" vertical="center"/>
    </xf>
    <xf numFmtId="0" fontId="33" fillId="0" borderId="13" xfId="216" applyFont="1" applyBorder="1" applyAlignment="1">
      <alignment horizontal="center" vertical="center"/>
    </xf>
    <xf numFmtId="0" fontId="33" fillId="0" borderId="14" xfId="216" applyFont="1" applyBorder="1" applyAlignment="1">
      <alignment horizontal="center" vertical="center"/>
    </xf>
    <xf numFmtId="190" fontId="33" fillId="0" borderId="11" xfId="216" applyNumberFormat="1" applyFont="1" applyBorder="1">
      <alignment vertical="center"/>
    </xf>
    <xf numFmtId="189" fontId="33" fillId="0" borderId="13" xfId="216" applyNumberFormat="1" applyFont="1" applyBorder="1" applyAlignment="1">
      <alignment horizontal="right" vertical="center"/>
    </xf>
    <xf numFmtId="189" fontId="33" fillId="0" borderId="0" xfId="216" applyNumberFormat="1" applyFont="1" applyAlignment="1">
      <alignment horizontal="right" vertical="center"/>
    </xf>
    <xf numFmtId="190" fontId="33" fillId="0" borderId="13" xfId="216" applyNumberFormat="1" applyFont="1" applyBorder="1">
      <alignment vertical="center"/>
    </xf>
    <xf numFmtId="190" fontId="33" fillId="0" borderId="16" xfId="216" applyNumberFormat="1" applyFont="1" applyBorder="1">
      <alignment vertical="center"/>
    </xf>
    <xf numFmtId="190" fontId="32" fillId="0" borderId="13" xfId="216" applyNumberFormat="1" applyFont="1" applyBorder="1">
      <alignment vertical="center"/>
    </xf>
    <xf numFmtId="190" fontId="33" fillId="0" borderId="0" xfId="216" applyNumberFormat="1" applyFont="1">
      <alignment vertical="center"/>
    </xf>
    <xf numFmtId="0" fontId="32" fillId="0" borderId="13" xfId="216" applyFont="1" applyBorder="1" applyAlignment="1">
      <alignment horizontal="center" vertical="center"/>
    </xf>
    <xf numFmtId="0" fontId="32" fillId="0" borderId="14" xfId="216" applyFont="1" applyBorder="1" applyAlignment="1">
      <alignment horizontal="center" vertical="center"/>
    </xf>
    <xf numFmtId="189" fontId="33" fillId="0" borderId="14" xfId="216" applyNumberFormat="1" applyFont="1" applyBorder="1" applyAlignment="1">
      <alignment horizontal="right" vertical="center"/>
    </xf>
    <xf numFmtId="189" fontId="32" fillId="0" borderId="0" xfId="216" applyNumberFormat="1" applyFont="1" applyAlignment="1">
      <alignment horizontal="right" vertical="center"/>
    </xf>
    <xf numFmtId="190" fontId="32" fillId="0" borderId="16" xfId="216" applyNumberFormat="1" applyFont="1" applyBorder="1">
      <alignment vertical="center"/>
    </xf>
    <xf numFmtId="189" fontId="32" fillId="0" borderId="13" xfId="216" applyNumberFormat="1" applyFont="1" applyBorder="1" applyAlignment="1">
      <alignment horizontal="right" vertical="center"/>
    </xf>
    <xf numFmtId="189" fontId="86" fillId="0" borderId="13" xfId="216" applyNumberFormat="1" applyFont="1" applyBorder="1" applyAlignment="1">
      <alignment horizontal="right" vertical="center"/>
    </xf>
    <xf numFmtId="190" fontId="32" fillId="0" borderId="15" xfId="216" applyNumberFormat="1" applyFont="1" applyBorder="1">
      <alignment vertical="center"/>
    </xf>
    <xf numFmtId="190" fontId="32" fillId="0" borderId="17" xfId="216" applyNumberFormat="1" applyFont="1" applyBorder="1">
      <alignment vertical="center"/>
    </xf>
    <xf numFmtId="0" fontId="1" fillId="0" borderId="15" xfId="216" applyBorder="1" applyAlignment="1">
      <alignment horizontal="right" vertical="center"/>
    </xf>
    <xf numFmtId="190" fontId="33" fillId="0" borderId="19" xfId="216" applyNumberFormat="1" applyFont="1" applyBorder="1" applyAlignment="1">
      <alignment horizontal="center" vertical="center"/>
    </xf>
    <xf numFmtId="189" fontId="33" fillId="0" borderId="15" xfId="216" applyNumberFormat="1" applyFont="1" applyBorder="1" applyAlignment="1">
      <alignment horizontal="right" vertical="center"/>
    </xf>
    <xf numFmtId="190" fontId="32" fillId="0" borderId="21" xfId="216" applyNumberFormat="1" applyFont="1" applyBorder="1">
      <alignment vertical="center"/>
    </xf>
    <xf numFmtId="0" fontId="32" fillId="0" borderId="0" xfId="216" applyFont="1" applyAlignment="1">
      <alignment horizontal="center"/>
    </xf>
    <xf numFmtId="0" fontId="32" fillId="0" borderId="0" xfId="216" applyFont="1">
      <alignment vertical="center"/>
    </xf>
    <xf numFmtId="0" fontId="32" fillId="0" borderId="0" xfId="216" applyFont="1" applyAlignment="1">
      <alignment horizontal="right"/>
    </xf>
    <xf numFmtId="0" fontId="32" fillId="0" borderId="0" xfId="216" applyFont="1" applyAlignment="1">
      <alignment horizontal="left"/>
    </xf>
    <xf numFmtId="0" fontId="32" fillId="0" borderId="0" xfId="216" applyFont="1" applyAlignment="1" applyProtection="1">
      <alignment horizontal="left"/>
      <protection locked="0"/>
    </xf>
    <xf numFmtId="0" fontId="32" fillId="0" borderId="0" xfId="216" applyFont="1" applyAlignment="1" applyProtection="1">
      <alignment horizontal="center"/>
      <protection locked="0"/>
    </xf>
    <xf numFmtId="0" fontId="33" fillId="0" borderId="0" xfId="216" applyFont="1" applyAlignment="1">
      <alignment horizontal="left"/>
    </xf>
    <xf numFmtId="0" fontId="86" fillId="0" borderId="0" xfId="216" applyFont="1" applyAlignment="1">
      <alignment horizontal="right"/>
    </xf>
    <xf numFmtId="0" fontId="33" fillId="0" borderId="0" xfId="216" applyFont="1">
      <alignment vertical="center"/>
    </xf>
    <xf numFmtId="0" fontId="33" fillId="0" borderId="0" xfId="216" applyFont="1" applyAlignment="1"/>
    <xf numFmtId="0" fontId="33" fillId="0" borderId="0" xfId="216" applyFont="1" applyAlignment="1" applyProtection="1">
      <alignment horizontal="left"/>
      <protection locked="0"/>
    </xf>
    <xf numFmtId="0" fontId="1" fillId="0" borderId="0" xfId="216">
      <alignment vertical="center"/>
    </xf>
    <xf numFmtId="0" fontId="33" fillId="0" borderId="0" xfId="216" applyFont="1" applyAlignment="1">
      <alignment horizontal="center"/>
    </xf>
    <xf numFmtId="0" fontId="41" fillId="0" borderId="0" xfId="216" applyFont="1">
      <alignment vertical="center"/>
    </xf>
    <xf numFmtId="0" fontId="41" fillId="0" borderId="0" xfId="216" applyFont="1" applyAlignment="1">
      <alignment horizontal="center"/>
    </xf>
    <xf numFmtId="0" fontId="20" fillId="0" borderId="0" xfId="216" applyFont="1">
      <alignment vertical="center"/>
    </xf>
    <xf numFmtId="0" fontId="68" fillId="0" borderId="47" xfId="217" applyFont="1" applyBorder="1" applyAlignment="1">
      <alignment horizontal="center" vertical="center" wrapText="1"/>
    </xf>
    <xf numFmtId="0" fontId="65" fillId="0" borderId="0" xfId="217" applyAlignment="1">
      <alignment horizontal="center" vertical="center"/>
    </xf>
    <xf numFmtId="0" fontId="68" fillId="0" borderId="47" xfId="217" applyFont="1" applyBorder="1" applyAlignment="1">
      <alignment horizontal="center" vertical="center"/>
    </xf>
    <xf numFmtId="0" fontId="68" fillId="0" borderId="39" xfId="217" applyFont="1" applyBorder="1" applyAlignment="1">
      <alignment horizontal="center" vertical="center"/>
    </xf>
    <xf numFmtId="3" fontId="68" fillId="0" borderId="39" xfId="217" applyNumberFormat="1" applyFont="1" applyBorder="1" applyAlignment="1">
      <alignment horizontal="center" vertical="center" wrapText="1"/>
    </xf>
    <xf numFmtId="0" fontId="68" fillId="0" borderId="47" xfId="217" applyFont="1" applyBorder="1" applyAlignment="1">
      <alignment vertical="center" wrapText="1"/>
    </xf>
    <xf numFmtId="3" fontId="68" fillId="0" borderId="39" xfId="217" applyNumberFormat="1" applyFont="1" applyBorder="1" applyAlignment="1">
      <alignment horizontal="left" vertical="center" wrapText="1"/>
    </xf>
    <xf numFmtId="3" fontId="68" fillId="0" borderId="39" xfId="217" applyNumberFormat="1" applyFont="1" applyBorder="1" applyAlignment="1">
      <alignment horizontal="right" vertical="center" wrapText="1"/>
    </xf>
    <xf numFmtId="3" fontId="68" fillId="0" borderId="41" xfId="217" applyNumberFormat="1" applyFont="1" applyBorder="1" applyAlignment="1">
      <alignment horizontal="right" vertical="center"/>
    </xf>
    <xf numFmtId="0" fontId="68" fillId="0" borderId="47" xfId="217" applyFont="1" applyBorder="1">
      <alignment vertical="center"/>
    </xf>
    <xf numFmtId="0" fontId="65" fillId="0" borderId="0" xfId="217">
      <alignment vertical="center"/>
    </xf>
    <xf numFmtId="0" fontId="21" fillId="0" borderId="13" xfId="148" applyBorder="1" applyAlignment="1">
      <alignment horizontal="center" vertical="center" wrapText="1"/>
    </xf>
    <xf numFmtId="0" fontId="88" fillId="0" borderId="52" xfId="218" applyFont="1" applyBorder="1" applyAlignment="1">
      <alignment horizontal="center" vertical="center"/>
    </xf>
    <xf numFmtId="0" fontId="88" fillId="0" borderId="0" xfId="218" applyFont="1" applyAlignment="1">
      <alignment vertical="center"/>
    </xf>
    <xf numFmtId="0" fontId="89" fillId="0" borderId="0" xfId="218" applyAlignment="1">
      <alignment vertical="center"/>
    </xf>
    <xf numFmtId="0" fontId="88" fillId="0" borderId="56" xfId="218" applyFont="1" applyBorder="1" applyAlignment="1">
      <alignment horizontal="left" vertical="center"/>
    </xf>
    <xf numFmtId="0" fontId="88" fillId="0" borderId="57" xfId="218" applyFont="1" applyBorder="1" applyAlignment="1">
      <alignment horizontal="left" vertical="center"/>
    </xf>
    <xf numFmtId="0" fontId="88" fillId="0" borderId="35" xfId="218" applyFont="1" applyBorder="1" applyAlignment="1">
      <alignment vertical="center"/>
    </xf>
    <xf numFmtId="0" fontId="52" fillId="0" borderId="62" xfId="218" applyFont="1" applyBorder="1" applyAlignment="1">
      <alignment horizontal="center" vertical="center" wrapText="1"/>
    </xf>
    <xf numFmtId="0" fontId="57" fillId="0" borderId="63" xfId="218" applyFont="1" applyBorder="1" applyAlignment="1">
      <alignment horizontal="center" vertical="center" wrapText="1"/>
    </xf>
    <xf numFmtId="49" fontId="52" fillId="0" borderId="46" xfId="218" applyNumberFormat="1" applyFont="1" applyBorder="1" applyAlignment="1">
      <alignment horizontal="center" vertical="center"/>
    </xf>
    <xf numFmtId="191" fontId="52" fillId="0" borderId="66" xfId="218" applyNumberFormat="1" applyFont="1" applyBorder="1" applyAlignment="1">
      <alignment vertical="center"/>
    </xf>
    <xf numFmtId="191" fontId="52" fillId="0" borderId="25" xfId="218" applyNumberFormat="1" applyFont="1" applyBorder="1" applyAlignment="1">
      <alignment vertical="center"/>
    </xf>
    <xf numFmtId="191" fontId="52" fillId="0" borderId="50" xfId="218" applyNumberFormat="1" applyFont="1" applyBorder="1" applyAlignment="1">
      <alignment horizontal="center" vertical="center"/>
    </xf>
    <xf numFmtId="49" fontId="52" fillId="0" borderId="41" xfId="218" applyNumberFormat="1" applyFont="1" applyBorder="1" applyAlignment="1">
      <alignment horizontal="center" vertical="center"/>
    </xf>
    <xf numFmtId="191" fontId="52" fillId="0" borderId="39" xfId="218" applyNumberFormat="1" applyFont="1" applyBorder="1" applyAlignment="1">
      <alignment vertical="center"/>
    </xf>
    <xf numFmtId="191" fontId="52" fillId="0" borderId="51" xfId="218" applyNumberFormat="1" applyFont="1" applyBorder="1" applyAlignment="1">
      <alignment vertical="center"/>
    </xf>
    <xf numFmtId="191" fontId="52" fillId="0" borderId="47" xfId="218" applyNumberFormat="1" applyFont="1" applyBorder="1" applyAlignment="1">
      <alignment horizontal="center" vertical="center"/>
    </xf>
    <xf numFmtId="191" fontId="52" fillId="0" borderId="41" xfId="218" applyNumberFormat="1" applyFont="1" applyBorder="1" applyAlignment="1">
      <alignment horizontal="center" vertical="center"/>
    </xf>
    <xf numFmtId="191" fontId="52" fillId="30" borderId="51" xfId="218" applyNumberFormat="1" applyFont="1" applyFill="1" applyBorder="1" applyAlignment="1">
      <alignment vertical="center"/>
    </xf>
    <xf numFmtId="0" fontId="52" fillId="0" borderId="70" xfId="218" applyFont="1" applyBorder="1" applyAlignment="1">
      <alignment vertical="center"/>
    </xf>
    <xf numFmtId="191" fontId="52" fillId="0" borderId="67" xfId="218" applyNumberFormat="1" applyFont="1" applyBorder="1" applyAlignment="1">
      <alignment horizontal="center" vertical="center"/>
    </xf>
    <xf numFmtId="191" fontId="52" fillId="30" borderId="47" xfId="218" applyNumberFormat="1" applyFont="1" applyFill="1" applyBorder="1" applyAlignment="1">
      <alignment horizontal="center" vertical="center"/>
    </xf>
    <xf numFmtId="0" fontId="52" fillId="0" borderId="71" xfId="218" applyFont="1" applyBorder="1" applyAlignment="1">
      <alignment vertical="center"/>
    </xf>
    <xf numFmtId="191" fontId="52" fillId="0" borderId="49" xfId="218" applyNumberFormat="1" applyFont="1" applyBorder="1" applyAlignment="1">
      <alignment vertical="center"/>
    </xf>
    <xf numFmtId="191" fontId="52" fillId="0" borderId="41" xfId="218" applyNumberFormat="1" applyFont="1" applyBorder="1" applyAlignment="1">
      <alignment vertical="center"/>
    </xf>
    <xf numFmtId="191" fontId="52" fillId="30" borderId="41" xfId="218" applyNumberFormat="1" applyFont="1" applyFill="1" applyBorder="1" applyAlignment="1">
      <alignment vertical="center"/>
    </xf>
    <xf numFmtId="191" fontId="52" fillId="30" borderId="39" xfId="218" applyNumberFormat="1" applyFont="1" applyFill="1" applyBorder="1" applyAlignment="1">
      <alignment vertical="center"/>
    </xf>
    <xf numFmtId="191" fontId="52" fillId="0" borderId="47" xfId="218" applyNumberFormat="1" applyFont="1" applyBorder="1" applyAlignment="1">
      <alignment vertical="center"/>
    </xf>
    <xf numFmtId="0" fontId="72" fillId="0" borderId="70" xfId="218" applyFont="1" applyBorder="1" applyAlignment="1">
      <alignment vertical="center"/>
    </xf>
    <xf numFmtId="191" fontId="52" fillId="0" borderId="50" xfId="218" applyNumberFormat="1" applyFont="1" applyBorder="1" applyAlignment="1">
      <alignment vertical="center"/>
    </xf>
    <xf numFmtId="191" fontId="52" fillId="30" borderId="47" xfId="218" applyNumberFormat="1" applyFont="1" applyFill="1" applyBorder="1" applyAlignment="1">
      <alignment vertical="center"/>
    </xf>
    <xf numFmtId="49" fontId="52" fillId="0" borderId="74" xfId="218" applyNumberFormat="1" applyFont="1" applyBorder="1" applyAlignment="1">
      <alignment horizontal="center" vertical="center"/>
    </xf>
    <xf numFmtId="191" fontId="52" fillId="0" borderId="63" xfId="218" applyNumberFormat="1" applyFont="1" applyBorder="1" applyAlignment="1">
      <alignment vertical="center"/>
    </xf>
    <xf numFmtId="191" fontId="52" fillId="0" borderId="72" xfId="218" applyNumberFormat="1" applyFont="1" applyBorder="1" applyAlignment="1">
      <alignment vertical="center"/>
    </xf>
    <xf numFmtId="191" fontId="52" fillId="30" borderId="62" xfId="218" applyNumberFormat="1" applyFont="1" applyFill="1" applyBorder="1" applyAlignment="1">
      <alignment vertical="center"/>
    </xf>
    <xf numFmtId="0" fontId="88" fillId="0" borderId="0" xfId="218" applyFont="1" applyAlignment="1">
      <alignment horizontal="left" vertical="center"/>
    </xf>
    <xf numFmtId="0" fontId="88" fillId="0" borderId="0" xfId="218" applyFont="1" applyAlignment="1">
      <alignment horizontal="right" vertical="center"/>
    </xf>
    <xf numFmtId="0" fontId="88" fillId="0" borderId="0" xfId="218" applyFont="1"/>
    <xf numFmtId="0" fontId="90" fillId="0" borderId="0" xfId="218" applyFont="1"/>
    <xf numFmtId="0" fontId="88" fillId="0" borderId="0" xfId="218" applyFont="1" applyAlignment="1">
      <alignment horizontal="right"/>
    </xf>
    <xf numFmtId="0" fontId="88" fillId="0" borderId="0" xfId="218" quotePrefix="1" applyFont="1" applyAlignment="1">
      <alignment vertical="center"/>
    </xf>
    <xf numFmtId="0" fontId="63" fillId="0" borderId="0" xfId="218" applyFont="1" applyAlignment="1">
      <alignment vertical="center"/>
    </xf>
    <xf numFmtId="191" fontId="63" fillId="0" borderId="0" xfId="218" applyNumberFormat="1" applyFont="1" applyAlignment="1">
      <alignment vertical="center"/>
    </xf>
    <xf numFmtId="0" fontId="72" fillId="0" borderId="62" xfId="218" applyFont="1" applyBorder="1" applyAlignment="1">
      <alignment horizontal="center" vertical="center" wrapText="1"/>
    </xf>
    <xf numFmtId="49" fontId="52" fillId="0" borderId="46" xfId="218" applyNumberFormat="1" applyFont="1" applyBorder="1" applyAlignment="1">
      <alignment horizontal="right" vertical="center"/>
    </xf>
    <xf numFmtId="191" fontId="52" fillId="0" borderId="66" xfId="218" applyNumberFormat="1" applyFont="1" applyBorder="1" applyAlignment="1">
      <alignment horizontal="right" vertical="center"/>
    </xf>
    <xf numFmtId="191" fontId="52" fillId="0" borderId="25" xfId="218" applyNumberFormat="1" applyFont="1" applyBorder="1" applyAlignment="1">
      <alignment horizontal="right" vertical="center"/>
    </xf>
    <xf numFmtId="191" fontId="52" fillId="0" borderId="76" xfId="218" applyNumberFormat="1" applyFont="1" applyBorder="1" applyAlignment="1">
      <alignment horizontal="right" vertical="center"/>
    </xf>
    <xf numFmtId="49" fontId="52" fillId="0" borderId="41" xfId="218" applyNumberFormat="1" applyFont="1" applyBorder="1" applyAlignment="1">
      <alignment horizontal="right" vertical="center"/>
    </xf>
    <xf numFmtId="191" fontId="52" fillId="0" borderId="39" xfId="218" applyNumberFormat="1" applyFont="1" applyBorder="1" applyAlignment="1">
      <alignment horizontal="right" vertical="center"/>
    </xf>
    <xf numFmtId="191" fontId="52" fillId="0" borderId="51" xfId="218" applyNumberFormat="1" applyFont="1" applyBorder="1" applyAlignment="1">
      <alignment horizontal="right" vertical="center"/>
    </xf>
    <xf numFmtId="191" fontId="52" fillId="0" borderId="77" xfId="218" applyNumberFormat="1" applyFont="1" applyBorder="1" applyAlignment="1">
      <alignment horizontal="right" vertical="center"/>
    </xf>
    <xf numFmtId="191" fontId="52" fillId="30" borderId="51" xfId="218" applyNumberFormat="1" applyFont="1" applyFill="1" applyBorder="1" applyAlignment="1">
      <alignment horizontal="right" vertical="center"/>
    </xf>
    <xf numFmtId="191" fontId="52" fillId="0" borderId="80" xfId="218" applyNumberFormat="1" applyFont="1" applyBorder="1" applyAlignment="1">
      <alignment horizontal="right" vertical="center"/>
    </xf>
    <xf numFmtId="191" fontId="52" fillId="30" borderId="77" xfId="218" applyNumberFormat="1" applyFont="1" applyFill="1" applyBorder="1" applyAlignment="1">
      <alignment horizontal="right" vertical="center"/>
    </xf>
    <xf numFmtId="191" fontId="52" fillId="0" borderId="49" xfId="218" applyNumberFormat="1" applyFont="1" applyBorder="1" applyAlignment="1">
      <alignment horizontal="right" vertical="center"/>
    </xf>
    <xf numFmtId="191" fontId="52" fillId="0" borderId="41" xfId="218" applyNumberFormat="1" applyFont="1" applyBorder="1" applyAlignment="1">
      <alignment horizontal="right" vertical="center"/>
    </xf>
    <xf numFmtId="49" fontId="52" fillId="30" borderId="41" xfId="218" applyNumberFormat="1" applyFont="1" applyFill="1" applyBorder="1" applyAlignment="1">
      <alignment horizontal="right" vertical="center"/>
    </xf>
    <xf numFmtId="191" fontId="52" fillId="30" borderId="39" xfId="218" applyNumberFormat="1" applyFont="1" applyFill="1" applyBorder="1" applyAlignment="1">
      <alignment horizontal="right" vertical="center"/>
    </xf>
    <xf numFmtId="49" fontId="52" fillId="0" borderId="74" xfId="218" applyNumberFormat="1" applyFont="1" applyBorder="1" applyAlignment="1">
      <alignment horizontal="right" vertical="center"/>
    </xf>
    <xf numFmtId="191" fontId="52" fillId="30" borderId="82" xfId="218" applyNumberFormat="1" applyFont="1" applyFill="1" applyBorder="1" applyAlignment="1">
      <alignment vertical="center"/>
    </xf>
    <xf numFmtId="0" fontId="21" fillId="0" borderId="23" xfId="148" applyBorder="1" applyAlignment="1">
      <alignment horizontal="center" vertical="center" wrapText="1"/>
    </xf>
    <xf numFmtId="0" fontId="33" fillId="0" borderId="10" xfId="219" applyNumberFormat="1" applyFont="1" applyBorder="1" applyAlignment="1">
      <alignment horizontal="justify"/>
    </xf>
    <xf numFmtId="193" fontId="33" fillId="0" borderId="16" xfId="219" applyNumberFormat="1" applyFont="1" applyBorder="1" applyAlignment="1">
      <alignment vertical="center"/>
    </xf>
    <xf numFmtId="0" fontId="33" fillId="0" borderId="0" xfId="220" applyFont="1"/>
    <xf numFmtId="0" fontId="33" fillId="0" borderId="0" xfId="220" applyFont="1" applyAlignment="1">
      <alignment horizontal="justify" wrapText="1"/>
    </xf>
    <xf numFmtId="0" fontId="3" fillId="0" borderId="0" xfId="221">
      <alignment vertical="center"/>
    </xf>
    <xf numFmtId="192" fontId="33" fillId="0" borderId="0" xfId="219" applyFont="1" applyAlignment="1">
      <alignment horizontal="center" vertical="center"/>
    </xf>
    <xf numFmtId="192" fontId="33" fillId="0" borderId="14" xfId="219" applyFont="1" applyBorder="1" applyAlignment="1">
      <alignment horizontal="center" vertical="center"/>
    </xf>
    <xf numFmtId="192" fontId="33" fillId="0" borderId="10" xfId="219" applyFont="1" applyBorder="1" applyAlignment="1">
      <alignment horizontal="center" vertical="center"/>
    </xf>
    <xf numFmtId="0" fontId="33" fillId="0" borderId="0" xfId="222" applyFont="1">
      <alignment vertical="center"/>
    </xf>
    <xf numFmtId="0" fontId="33" fillId="0" borderId="11" xfId="219" applyNumberFormat="1" applyFont="1" applyBorder="1" applyAlignment="1">
      <alignment horizontal="justify"/>
    </xf>
    <xf numFmtId="0" fontId="33" fillId="0" borderId="0" xfId="223" applyFont="1" applyAlignment="1">
      <alignment horizontal="left" vertical="center"/>
    </xf>
    <xf numFmtId="0" fontId="33" fillId="0" borderId="16" xfId="220" applyFont="1" applyBorder="1" applyAlignment="1">
      <alignment horizontal="justify"/>
    </xf>
    <xf numFmtId="0" fontId="33" fillId="0" borderId="0" xfId="220" applyFont="1" applyAlignment="1">
      <alignment horizontal="justify"/>
    </xf>
    <xf numFmtId="192" fontId="94" fillId="0" borderId="19" xfId="219" applyFont="1" applyBorder="1" applyAlignment="1">
      <alignment horizontal="center" vertical="center"/>
    </xf>
    <xf numFmtId="192" fontId="33" fillId="0" borderId="17" xfId="219" applyFont="1" applyBorder="1" applyAlignment="1">
      <alignment horizontal="center" vertical="center"/>
    </xf>
    <xf numFmtId="0" fontId="33" fillId="0" borderId="10" xfId="220" applyFont="1" applyBorder="1" applyAlignment="1">
      <alignment horizontal="center" vertical="center" wrapText="1"/>
    </xf>
    <xf numFmtId="0" fontId="33" fillId="0" borderId="10" xfId="222" applyFont="1" applyBorder="1" applyAlignment="1">
      <alignment horizontal="center" vertical="center" wrapText="1"/>
    </xf>
    <xf numFmtId="0" fontId="41" fillId="0" borderId="84" xfId="220" applyFont="1" applyBorder="1" applyAlignment="1">
      <alignment horizontal="center" vertical="center" wrapText="1"/>
    </xf>
    <xf numFmtId="0" fontId="33" fillId="0" borderId="0" xfId="222" applyFont="1" applyAlignment="1">
      <alignment vertical="center" wrapText="1"/>
    </xf>
    <xf numFmtId="0" fontId="33" fillId="0" borderId="84" xfId="220" applyFont="1" applyBorder="1" applyAlignment="1">
      <alignment horizontal="center" vertical="center" wrapText="1"/>
    </xf>
    <xf numFmtId="0" fontId="33" fillId="0" borderId="15" xfId="222" applyFont="1" applyBorder="1" applyAlignment="1">
      <alignment horizontal="center" vertical="center" wrapText="1"/>
    </xf>
    <xf numFmtId="0" fontId="33" fillId="0" borderId="15" xfId="220" applyFont="1" applyBorder="1" applyAlignment="1">
      <alignment horizontal="center" vertical="center" wrapText="1"/>
    </xf>
    <xf numFmtId="0" fontId="33" fillId="0" borderId="10" xfId="220" applyFont="1" applyBorder="1" applyAlignment="1">
      <alignment horizontal="center" wrapText="1"/>
    </xf>
    <xf numFmtId="0" fontId="33" fillId="0" borderId="84" xfId="220" applyFont="1" applyBorder="1" applyAlignment="1">
      <alignment horizontal="center" wrapText="1"/>
    </xf>
    <xf numFmtId="0" fontId="33" fillId="0" borderId="10" xfId="220" applyFont="1" applyBorder="1" applyAlignment="1">
      <alignment horizontal="justify" wrapText="1"/>
    </xf>
    <xf numFmtId="192" fontId="33" fillId="0" borderId="83" xfId="219" applyFont="1" applyBorder="1" applyAlignment="1">
      <alignment horizontal="center" vertical="center"/>
    </xf>
    <xf numFmtId="192" fontId="33" fillId="0" borderId="85" xfId="219" applyFont="1" applyBorder="1" applyAlignment="1">
      <alignment vertical="center"/>
    </xf>
    <xf numFmtId="192" fontId="33" fillId="0" borderId="85" xfId="219" applyFont="1" applyBorder="1"/>
    <xf numFmtId="192" fontId="33" fillId="0" borderId="85" xfId="219" applyFont="1" applyBorder="1" applyAlignment="1">
      <alignment horizontal="right" vertical="center"/>
    </xf>
    <xf numFmtId="192" fontId="33" fillId="0" borderId="0" xfId="219" applyFont="1" applyAlignment="1">
      <alignment vertical="center"/>
    </xf>
    <xf numFmtId="192" fontId="33" fillId="0" borderId="0" xfId="219" applyFont="1"/>
    <xf numFmtId="192" fontId="33" fillId="0" borderId="0" xfId="219" applyFont="1" applyAlignment="1">
      <alignment horizontal="right" vertical="center"/>
    </xf>
    <xf numFmtId="192" fontId="33" fillId="0" borderId="0" xfId="219" applyFont="1" applyAlignment="1">
      <alignment horizontal="right"/>
    </xf>
    <xf numFmtId="192" fontId="33" fillId="0" borderId="0" xfId="219" applyFont="1" applyAlignment="1">
      <alignment horizontal="left" vertical="center"/>
    </xf>
    <xf numFmtId="0" fontId="33" fillId="0" borderId="0" xfId="220" applyFont="1" applyAlignment="1">
      <alignment horizontal="left"/>
    </xf>
    <xf numFmtId="0" fontId="33" fillId="0" borderId="0" xfId="224" applyFont="1" applyAlignment="1">
      <alignment horizontal="left" vertical="center"/>
    </xf>
    <xf numFmtId="0" fontId="3" fillId="0" borderId="0" xfId="225">
      <alignment vertical="center"/>
    </xf>
    <xf numFmtId="0" fontId="33" fillId="0" borderId="0" xfId="225" applyFont="1" applyAlignment="1">
      <alignment horizontal="justify" wrapText="1"/>
    </xf>
    <xf numFmtId="0" fontId="33" fillId="0" borderId="16" xfId="225" applyFont="1" applyBorder="1" applyAlignment="1">
      <alignment horizontal="justify" wrapText="1"/>
    </xf>
    <xf numFmtId="192" fontId="97" fillId="0" borderId="10" xfId="219" applyFont="1" applyBorder="1" applyAlignment="1">
      <alignment horizontal="center" vertical="center"/>
    </xf>
    <xf numFmtId="0" fontId="33" fillId="0" borderId="83" xfId="225" applyFont="1" applyBorder="1" applyAlignment="1">
      <alignment horizontal="center" vertical="center" wrapText="1"/>
    </xf>
    <xf numFmtId="0" fontId="33" fillId="0" borderId="10" xfId="225" applyFont="1" applyBorder="1" applyAlignment="1">
      <alignment horizontal="center" vertical="center" wrapText="1"/>
    </xf>
    <xf numFmtId="0" fontId="33" fillId="0" borderId="84" xfId="225" applyFont="1" applyBorder="1" applyAlignment="1">
      <alignment horizontal="center" vertical="center" wrapText="1"/>
    </xf>
    <xf numFmtId="0" fontId="86" fillId="0" borderId="0" xfId="225" applyFont="1" applyAlignment="1">
      <alignment horizontal="center" vertical="center"/>
    </xf>
    <xf numFmtId="0" fontId="86" fillId="0" borderId="83" xfId="225" applyFont="1" applyBorder="1" applyAlignment="1">
      <alignment horizontal="center" vertical="center"/>
    </xf>
    <xf numFmtId="0" fontId="32" fillId="0" borderId="15" xfId="225" applyFont="1" applyBorder="1" applyAlignment="1">
      <alignment horizontal="center" vertical="center" wrapText="1"/>
    </xf>
    <xf numFmtId="0" fontId="33" fillId="0" borderId="10" xfId="225" applyFont="1" applyBorder="1" applyAlignment="1">
      <alignment vertical="center" wrapText="1"/>
    </xf>
    <xf numFmtId="0" fontId="87" fillId="0" borderId="10" xfId="225" applyFont="1" applyBorder="1" applyAlignment="1">
      <alignment horizontal="center" vertical="center" wrapText="1"/>
    </xf>
    <xf numFmtId="0" fontId="33" fillId="0" borderId="17" xfId="225" applyFont="1" applyBorder="1" applyAlignment="1">
      <alignment horizontal="center" vertical="center" wrapText="1"/>
    </xf>
    <xf numFmtId="0" fontId="100" fillId="0" borderId="15" xfId="225" applyFont="1" applyBorder="1" applyAlignment="1">
      <alignment horizontal="center" wrapText="1"/>
    </xf>
    <xf numFmtId="0" fontId="101" fillId="0" borderId="15" xfId="225" applyFont="1" applyBorder="1" applyAlignment="1">
      <alignment horizontal="center" wrapText="1"/>
    </xf>
    <xf numFmtId="0" fontId="3" fillId="0" borderId="0" xfId="225" applyAlignment="1">
      <alignment horizontal="center" vertical="center"/>
    </xf>
    <xf numFmtId="0" fontId="102" fillId="0" borderId="10" xfId="225" applyFont="1" applyBorder="1" applyAlignment="1">
      <alignment horizontal="center" wrapText="1"/>
    </xf>
    <xf numFmtId="0" fontId="101" fillId="0" borderId="10" xfId="225" applyFont="1" applyBorder="1" applyAlignment="1">
      <alignment horizontal="center" wrapText="1"/>
    </xf>
    <xf numFmtId="0" fontId="100" fillId="0" borderId="10" xfId="225" applyFont="1" applyBorder="1" applyAlignment="1">
      <alignment horizontal="center" wrapText="1"/>
    </xf>
    <xf numFmtId="0" fontId="101" fillId="0" borderId="84" xfId="225" applyFont="1" applyBorder="1" applyAlignment="1">
      <alignment horizontal="center" vertical="center"/>
    </xf>
    <xf numFmtId="0" fontId="100" fillId="0" borderId="84" xfId="225" applyFont="1" applyBorder="1" applyAlignment="1">
      <alignment horizontal="center" vertical="center"/>
    </xf>
    <xf numFmtId="0" fontId="87" fillId="0" borderId="10" xfId="225" applyFont="1" applyBorder="1" applyAlignment="1">
      <alignment horizontal="center" wrapText="1"/>
    </xf>
    <xf numFmtId="0" fontId="86" fillId="0" borderId="10" xfId="225" applyFont="1" applyBorder="1" applyAlignment="1">
      <alignment horizontal="center" wrapText="1"/>
    </xf>
    <xf numFmtId="0" fontId="3" fillId="0" borderId="84" xfId="225" applyBorder="1" applyAlignment="1">
      <alignment horizontal="center" vertical="center"/>
    </xf>
    <xf numFmtId="0" fontId="87" fillId="0" borderId="10" xfId="225" applyFont="1" applyBorder="1" applyAlignment="1">
      <alignment horizontal="justify" wrapText="1"/>
    </xf>
    <xf numFmtId="0" fontId="3" fillId="0" borderId="84" xfId="225" applyBorder="1">
      <alignment vertical="center"/>
    </xf>
    <xf numFmtId="192" fontId="33" fillId="0" borderId="85" xfId="219" applyFont="1" applyBorder="1" applyAlignment="1">
      <alignment horizontal="right"/>
    </xf>
    <xf numFmtId="0" fontId="33" fillId="0" borderId="0" xfId="225" applyFont="1" applyAlignment="1">
      <alignment horizontal="left"/>
    </xf>
    <xf numFmtId="0" fontId="33" fillId="0" borderId="0" xfId="225" applyFont="1">
      <alignment vertical="center"/>
    </xf>
    <xf numFmtId="0" fontId="3" fillId="0" borderId="0" xfId="225" applyAlignment="1">
      <alignment wrapText="1"/>
    </xf>
    <xf numFmtId="0" fontId="33" fillId="0" borderId="0" xfId="226" applyFont="1" applyAlignment="1">
      <alignment horizontal="center" vertical="center" wrapText="1"/>
    </xf>
    <xf numFmtId="0" fontId="33" fillId="0" borderId="0" xfId="226" applyFont="1" applyAlignment="1">
      <alignment horizontal="justify" wrapText="1"/>
    </xf>
    <xf numFmtId="0" fontId="3" fillId="0" borderId="0" xfId="226">
      <alignment vertical="center"/>
    </xf>
    <xf numFmtId="0" fontId="33" fillId="0" borderId="83" xfId="226" applyFont="1" applyBorder="1" applyAlignment="1">
      <alignment horizontal="center" vertical="center" wrapText="1"/>
    </xf>
    <xf numFmtId="0" fontId="33" fillId="0" borderId="10" xfId="226" applyFont="1" applyBorder="1" applyAlignment="1">
      <alignment horizontal="center" vertical="center" wrapText="1"/>
    </xf>
    <xf numFmtId="0" fontId="33" fillId="0" borderId="84" xfId="226" applyFont="1" applyBorder="1" applyAlignment="1">
      <alignment horizontal="center" vertical="center" wrapText="1"/>
    </xf>
    <xf numFmtId="0" fontId="86" fillId="0" borderId="0" xfId="226" applyFont="1" applyAlignment="1">
      <alignment horizontal="center" vertical="center"/>
    </xf>
    <xf numFmtId="0" fontId="33" fillId="0" borderId="15" xfId="226" applyFont="1" applyBorder="1" applyAlignment="1">
      <alignment horizontal="center" vertical="center" wrapText="1"/>
    </xf>
    <xf numFmtId="0" fontId="87" fillId="0" borderId="15" xfId="226" applyFont="1" applyBorder="1" applyAlignment="1">
      <alignment horizontal="center" vertical="center" wrapText="1"/>
    </xf>
    <xf numFmtId="0" fontId="33" fillId="0" borderId="17" xfId="226" applyFont="1" applyBorder="1" applyAlignment="1">
      <alignment horizontal="center" vertical="center" wrapText="1"/>
    </xf>
    <xf numFmtId="0" fontId="86" fillId="0" borderId="15" xfId="226" applyFont="1" applyBorder="1" applyAlignment="1">
      <alignment horizontal="center" wrapText="1"/>
    </xf>
    <xf numFmtId="0" fontId="103" fillId="0" borderId="15" xfId="226" applyFont="1" applyBorder="1" applyAlignment="1">
      <alignment horizontal="center" wrapText="1"/>
    </xf>
    <xf numFmtId="0" fontId="103" fillId="0" borderId="21" xfId="226" applyFont="1" applyBorder="1" applyAlignment="1">
      <alignment horizontal="center" wrapText="1"/>
    </xf>
    <xf numFmtId="0" fontId="3" fillId="0" borderId="0" xfId="226" applyAlignment="1">
      <alignment horizontal="center" vertical="center"/>
    </xf>
    <xf numFmtId="0" fontId="86" fillId="0" borderId="10" xfId="226" applyFont="1" applyBorder="1" applyAlignment="1">
      <alignment horizontal="center" wrapText="1"/>
    </xf>
    <xf numFmtId="0" fontId="103" fillId="0" borderId="10" xfId="226" applyFont="1" applyBorder="1" applyAlignment="1">
      <alignment horizontal="center" wrapText="1"/>
    </xf>
    <xf numFmtId="0" fontId="103" fillId="0" borderId="84" xfId="226" applyFont="1" applyBorder="1" applyAlignment="1">
      <alignment horizontal="center" wrapText="1"/>
    </xf>
    <xf numFmtId="0" fontId="101" fillId="0" borderId="10" xfId="226" applyFont="1" applyBorder="1" applyAlignment="1">
      <alignment horizontal="center" wrapText="1"/>
    </xf>
    <xf numFmtId="0" fontId="101" fillId="0" borderId="84" xfId="226" applyFont="1" applyBorder="1" applyAlignment="1">
      <alignment horizontal="center" wrapText="1"/>
    </xf>
    <xf numFmtId="0" fontId="86" fillId="0" borderId="84" xfId="226" applyFont="1" applyBorder="1" applyAlignment="1">
      <alignment horizontal="center" wrapText="1"/>
    </xf>
    <xf numFmtId="0" fontId="33" fillId="0" borderId="0" xfId="226" applyFont="1" applyAlignment="1">
      <alignment horizontal="left"/>
    </xf>
    <xf numFmtId="0" fontId="3" fillId="0" borderId="0" xfId="226" applyAlignment="1">
      <alignment wrapText="1"/>
    </xf>
    <xf numFmtId="0" fontId="3" fillId="0" borderId="0" xfId="227">
      <alignment vertical="center"/>
    </xf>
    <xf numFmtId="0" fontId="33" fillId="0" borderId="0" xfId="227" applyFont="1" applyAlignment="1">
      <alignment horizontal="justify" vertical="center" wrapText="1"/>
    </xf>
    <xf numFmtId="0" fontId="33" fillId="0" borderId="16" xfId="227" applyFont="1" applyBorder="1" applyAlignment="1">
      <alignment horizontal="justify" vertical="center" wrapText="1"/>
    </xf>
    <xf numFmtId="0" fontId="95" fillId="0" borderId="20" xfId="227" applyFont="1" applyBorder="1" applyAlignment="1">
      <alignment wrapText="1"/>
    </xf>
    <xf numFmtId="0" fontId="33" fillId="0" borderId="0" xfId="227" applyFont="1" applyAlignment="1">
      <alignment horizontal="center" wrapText="1"/>
    </xf>
    <xf numFmtId="0" fontId="87" fillId="0" borderId="83" xfId="227" applyFont="1" applyBorder="1" applyAlignment="1">
      <alignment horizontal="center" vertical="center" wrapText="1"/>
    </xf>
    <xf numFmtId="0" fontId="87" fillId="0" borderId="10" xfId="227" applyFont="1" applyBorder="1" applyAlignment="1">
      <alignment horizontal="center" vertical="center" wrapText="1"/>
    </xf>
    <xf numFmtId="0" fontId="87" fillId="0" borderId="84" xfId="227" applyFont="1" applyBorder="1" applyAlignment="1">
      <alignment horizontal="center" vertical="center" wrapText="1"/>
    </xf>
    <xf numFmtId="0" fontId="99" fillId="0" borderId="0" xfId="227" applyFont="1" applyAlignment="1">
      <alignment horizontal="center" vertical="center"/>
    </xf>
    <xf numFmtId="0" fontId="33" fillId="0" borderId="83" xfId="227" applyFont="1" applyBorder="1" applyAlignment="1">
      <alignment horizontal="center" vertical="center" wrapText="1"/>
    </xf>
    <xf numFmtId="0" fontId="33" fillId="0" borderId="17" xfId="227" applyFont="1" applyBorder="1" applyAlignment="1">
      <alignment horizontal="center" vertical="center" wrapText="1"/>
    </xf>
    <xf numFmtId="0" fontId="105" fillId="0" borderId="15" xfId="227" applyFont="1" applyBorder="1" applyAlignment="1">
      <alignment horizontal="center" wrapText="1"/>
    </xf>
    <xf numFmtId="0" fontId="105" fillId="0" borderId="21" xfId="227" applyFont="1" applyBorder="1" applyAlignment="1">
      <alignment horizontal="center" wrapText="1"/>
    </xf>
    <xf numFmtId="0" fontId="3" fillId="0" borderId="0" xfId="227" applyAlignment="1">
      <alignment horizontal="center" vertical="center"/>
    </xf>
    <xf numFmtId="0" fontId="105" fillId="0" borderId="10" xfId="227" applyFont="1" applyBorder="1" applyAlignment="1">
      <alignment horizontal="center" wrapText="1"/>
    </xf>
    <xf numFmtId="0" fontId="105" fillId="0" borderId="84" xfId="227" applyFont="1" applyBorder="1" applyAlignment="1">
      <alignment horizontal="center" wrapText="1"/>
    </xf>
    <xf numFmtId="0" fontId="86" fillId="0" borderId="10" xfId="227" applyFont="1" applyBorder="1" applyAlignment="1">
      <alignment horizontal="center" wrapText="1"/>
    </xf>
    <xf numFmtId="0" fontId="86" fillId="0" borderId="84" xfId="227" applyFont="1" applyBorder="1" applyAlignment="1">
      <alignment horizontal="center" wrapText="1"/>
    </xf>
    <xf numFmtId="0" fontId="87" fillId="0" borderId="10" xfId="227" applyFont="1" applyBorder="1" applyAlignment="1">
      <alignment horizontal="justify" wrapText="1"/>
    </xf>
    <xf numFmtId="0" fontId="101" fillId="0" borderId="10" xfId="227" applyFont="1" applyBorder="1" applyAlignment="1">
      <alignment horizontal="center" wrapText="1"/>
    </xf>
    <xf numFmtId="0" fontId="101" fillId="0" borderId="84" xfId="227" applyFont="1" applyBorder="1" applyAlignment="1">
      <alignment horizontal="center" wrapText="1"/>
    </xf>
    <xf numFmtId="0" fontId="33" fillId="0" borderId="0" xfId="227" applyFont="1" applyAlignment="1">
      <alignment horizontal="left"/>
    </xf>
    <xf numFmtId="0" fontId="33" fillId="0" borderId="0" xfId="227" applyFont="1" applyAlignment="1">
      <alignment horizontal="justify" wrapText="1"/>
    </xf>
    <xf numFmtId="0" fontId="3" fillId="0" borderId="0" xfId="227" applyAlignment="1">
      <alignment wrapText="1"/>
    </xf>
    <xf numFmtId="0" fontId="3" fillId="0" borderId="0" xfId="228">
      <alignment vertical="center"/>
    </xf>
    <xf numFmtId="193" fontId="33" fillId="0" borderId="0" xfId="219" applyNumberFormat="1" applyFont="1" applyAlignment="1">
      <alignment vertical="center"/>
    </xf>
    <xf numFmtId="0" fontId="33" fillId="0" borderId="0" xfId="228" applyFont="1" applyAlignment="1">
      <alignment horizontal="center" vertical="center" wrapText="1"/>
    </xf>
    <xf numFmtId="0" fontId="33" fillId="0" borderId="0" xfId="228" applyFont="1" applyAlignment="1">
      <alignment horizontal="justify" wrapText="1"/>
    </xf>
    <xf numFmtId="192" fontId="106" fillId="0" borderId="10" xfId="219" applyFont="1" applyBorder="1" applyAlignment="1">
      <alignment horizontal="center" vertical="center"/>
    </xf>
    <xf numFmtId="0" fontId="95" fillId="0" borderId="20" xfId="228" applyFont="1" applyBorder="1" applyAlignment="1">
      <alignment wrapText="1"/>
    </xf>
    <xf numFmtId="0" fontId="33" fillId="0" borderId="0" xfId="228" applyFont="1" applyAlignment="1">
      <alignment horizontal="center" wrapText="1"/>
    </xf>
    <xf numFmtId="0" fontId="33" fillId="0" borderId="10" xfId="228" applyFont="1" applyBorder="1" applyAlignment="1">
      <alignment horizontal="center" vertical="center" wrapText="1"/>
    </xf>
    <xf numFmtId="0" fontId="86" fillId="0" borderId="0" xfId="228" applyFont="1" applyAlignment="1">
      <alignment horizontal="center" vertical="center"/>
    </xf>
    <xf numFmtId="0" fontId="33" fillId="0" borderId="17" xfId="228" applyFont="1" applyBorder="1" applyAlignment="1">
      <alignment horizontal="center" vertical="center" wrapText="1"/>
    </xf>
    <xf numFmtId="0" fontId="33" fillId="0" borderId="17" xfId="228" applyFont="1" applyBorder="1" applyAlignment="1">
      <alignment horizontal="left" vertical="center" wrapText="1"/>
    </xf>
    <xf numFmtId="0" fontId="94" fillId="0" borderId="17" xfId="228" applyFont="1" applyBorder="1" applyAlignment="1">
      <alignment horizontal="center" vertical="center"/>
    </xf>
    <xf numFmtId="0" fontId="94" fillId="0" borderId="15" xfId="228" applyFont="1" applyBorder="1" applyAlignment="1">
      <alignment horizontal="center" vertical="center" wrapText="1"/>
    </xf>
    <xf numFmtId="0" fontId="108" fillId="0" borderId="15" xfId="228" applyFont="1" applyBorder="1" applyAlignment="1">
      <alignment horizontal="center" vertical="center" wrapText="1"/>
    </xf>
    <xf numFmtId="0" fontId="94" fillId="0" borderId="21" xfId="228" applyFont="1" applyBorder="1" applyAlignment="1">
      <alignment horizontal="center" vertical="center" wrapText="1"/>
    </xf>
    <xf numFmtId="0" fontId="87" fillId="0" borderId="21" xfId="228" applyFont="1" applyBorder="1" applyAlignment="1">
      <alignment horizontal="center" vertical="center" wrapText="1"/>
    </xf>
    <xf numFmtId="0" fontId="3" fillId="0" borderId="0" xfId="228" applyAlignment="1">
      <alignment horizontal="center" vertical="center"/>
    </xf>
    <xf numFmtId="0" fontId="33" fillId="0" borderId="83" xfId="228" applyFont="1" applyBorder="1" applyAlignment="1">
      <alignment horizontal="center" vertical="center"/>
    </xf>
    <xf numFmtId="0" fontId="87" fillId="0" borderId="10" xfId="228" applyFont="1" applyBorder="1" applyAlignment="1">
      <alignment horizontal="justify" wrapText="1"/>
    </xf>
    <xf numFmtId="0" fontId="101" fillId="0" borderId="10" xfId="228" applyFont="1" applyBorder="1" applyAlignment="1">
      <alignment horizontal="center" wrapText="1"/>
    </xf>
    <xf numFmtId="0" fontId="101" fillId="0" borderId="84" xfId="228" applyFont="1" applyBorder="1" applyAlignment="1">
      <alignment horizontal="center" wrapText="1"/>
    </xf>
    <xf numFmtId="192" fontId="33" fillId="0" borderId="85" xfId="219" applyFont="1" applyBorder="1" applyAlignment="1">
      <alignment horizontal="center" vertical="center"/>
    </xf>
    <xf numFmtId="192" fontId="106" fillId="0" borderId="0" xfId="219" applyFont="1"/>
    <xf numFmtId="192" fontId="106" fillId="0" borderId="0" xfId="219" applyFont="1" applyAlignment="1">
      <alignment vertical="center"/>
    </xf>
    <xf numFmtId="0" fontId="33" fillId="0" borderId="0" xfId="228" applyFont="1" applyAlignment="1">
      <alignment horizontal="left"/>
    </xf>
    <xf numFmtId="0" fontId="33" fillId="0" borderId="0" xfId="228" applyFont="1" applyAlignment="1"/>
    <xf numFmtId="0" fontId="3" fillId="0" borderId="0" xfId="228" applyAlignment="1">
      <alignment wrapText="1"/>
    </xf>
    <xf numFmtId="0" fontId="36" fillId="26" borderId="10" xfId="0" applyFont="1" applyFill="1" applyBorder="1" applyAlignment="1">
      <alignment horizontal="center" vertical="center" wrapText="1"/>
    </xf>
    <xf numFmtId="0" fontId="21" fillId="0" borderId="10" xfId="148" applyBorder="1" applyAlignment="1">
      <alignment vertical="center" wrapText="1"/>
    </xf>
    <xf numFmtId="0" fontId="33" fillId="26" borderId="10" xfId="0" applyFont="1" applyFill="1" applyBorder="1" applyAlignment="1">
      <alignment horizontal="center" vertical="center" wrapText="1"/>
    </xf>
    <xf numFmtId="0" fontId="36" fillId="26" borderId="11" xfId="0" applyFont="1" applyFill="1" applyBorder="1" applyAlignment="1">
      <alignment horizontal="center" vertical="center" wrapText="1"/>
    </xf>
    <xf numFmtId="0" fontId="36" fillId="26" borderId="13" xfId="0" applyFont="1" applyFill="1" applyBorder="1" applyAlignment="1">
      <alignment horizontal="center" vertical="center" wrapText="1"/>
    </xf>
    <xf numFmtId="0" fontId="36" fillId="26" borderId="15" xfId="0" applyFont="1" applyFill="1" applyBorder="1" applyAlignment="1">
      <alignment horizontal="center" vertical="center" wrapText="1"/>
    </xf>
    <xf numFmtId="0" fontId="21" fillId="0" borderId="11" xfId="148" applyBorder="1" applyAlignment="1">
      <alignment vertical="center" wrapText="1"/>
    </xf>
    <xf numFmtId="0" fontId="21" fillId="0" borderId="13" xfId="148" applyBorder="1" applyAlignment="1">
      <alignment vertical="center" wrapText="1"/>
    </xf>
    <xf numFmtId="0" fontId="21" fillId="0" borderId="15" xfId="148" applyBorder="1" applyAlignment="1">
      <alignment vertical="center" wrapText="1"/>
    </xf>
    <xf numFmtId="0" fontId="33" fillId="26" borderId="11" xfId="0" applyFont="1" applyFill="1" applyBorder="1" applyAlignment="1">
      <alignment horizontal="center" vertical="center" wrapText="1"/>
    </xf>
    <xf numFmtId="0" fontId="33" fillId="26" borderId="13" xfId="0" applyFont="1" applyFill="1" applyBorder="1" applyAlignment="1">
      <alignment horizontal="center" vertical="center" wrapText="1"/>
    </xf>
    <xf numFmtId="0" fontId="33" fillId="26" borderId="15" xfId="0" applyFont="1" applyFill="1" applyBorder="1" applyAlignment="1">
      <alignment horizontal="center" vertical="center" wrapText="1"/>
    </xf>
    <xf numFmtId="0" fontId="32" fillId="26" borderId="0" xfId="0" applyFont="1" applyFill="1" applyAlignment="1">
      <alignment vertical="top" wrapText="1"/>
    </xf>
    <xf numFmtId="0" fontId="30" fillId="26" borderId="0" xfId="0" applyFont="1" applyFill="1" applyAlignment="1">
      <alignment horizontal="center" vertical="center"/>
    </xf>
    <xf numFmtId="0" fontId="45" fillId="26" borderId="0" xfId="0" applyFont="1" applyFill="1" applyAlignment="1">
      <alignment horizontal="center" vertical="center"/>
    </xf>
    <xf numFmtId="0" fontId="31" fillId="26" borderId="0" xfId="0" applyFont="1" applyFill="1" applyAlignment="1">
      <alignment horizontal="center" vertical="center" wrapText="1"/>
    </xf>
    <xf numFmtId="0" fontId="0" fillId="0" borderId="0" xfId="0">
      <alignment vertical="center"/>
    </xf>
    <xf numFmtId="0" fontId="33" fillId="26" borderId="0" xfId="0" applyFont="1" applyFill="1" applyAlignment="1">
      <alignment horizontal="right" vertical="top" wrapText="1"/>
    </xf>
    <xf numFmtId="0" fontId="34" fillId="26" borderId="0" xfId="0" applyFont="1" applyFill="1" applyAlignment="1">
      <alignment vertical="top" wrapText="1"/>
    </xf>
    <xf numFmtId="0" fontId="32" fillId="26" borderId="10" xfId="0" applyFont="1" applyFill="1" applyBorder="1" applyAlignment="1">
      <alignment horizontal="center" vertical="center" wrapText="1"/>
    </xf>
    <xf numFmtId="0" fontId="68" fillId="0" borderId="47" xfId="217" applyFont="1" applyBorder="1" applyAlignment="1">
      <alignment horizontal="center" vertical="center" wrapText="1"/>
    </xf>
    <xf numFmtId="0" fontId="68" fillId="0" borderId="51" xfId="217" applyFont="1" applyBorder="1" applyAlignment="1">
      <alignment horizontal="center" vertical="center" wrapText="1"/>
    </xf>
    <xf numFmtId="0" fontId="68" fillId="0" borderId="41" xfId="217" applyFont="1" applyBorder="1" applyAlignment="1">
      <alignment horizontal="center" vertical="center" wrapText="1"/>
    </xf>
    <xf numFmtId="3" fontId="68" fillId="0" borderId="47" xfId="217" applyNumberFormat="1" applyFont="1" applyBorder="1" applyAlignment="1">
      <alignment horizontal="center" vertical="center" wrapText="1"/>
    </xf>
    <xf numFmtId="3" fontId="68" fillId="0" borderId="41" xfId="217" applyNumberFormat="1" applyFont="1" applyBorder="1" applyAlignment="1">
      <alignment horizontal="center" vertical="center" wrapText="1"/>
    </xf>
    <xf numFmtId="3" fontId="88" fillId="0" borderId="42" xfId="217" applyNumberFormat="1" applyFont="1" applyBorder="1" applyAlignment="1">
      <alignment wrapText="1"/>
    </xf>
    <xf numFmtId="0" fontId="52" fillId="0" borderId="48" xfId="218" applyFont="1" applyBorder="1" applyAlignment="1">
      <alignment vertical="center"/>
    </xf>
    <xf numFmtId="0" fontId="52" fillId="0" borderId="44" xfId="218" applyFont="1" applyBorder="1" applyAlignment="1">
      <alignment vertical="center"/>
    </xf>
    <xf numFmtId="0" fontId="52" fillId="0" borderId="49" xfId="218" applyFont="1" applyBorder="1" applyAlignment="1">
      <alignment vertical="center"/>
    </xf>
    <xf numFmtId="0" fontId="52" fillId="0" borderId="39" xfId="218" applyFont="1" applyBorder="1" applyAlignment="1">
      <alignment vertical="center"/>
    </xf>
    <xf numFmtId="0" fontId="72" fillId="0" borderId="39" xfId="218" applyFont="1" applyBorder="1" applyAlignment="1">
      <alignment vertical="center"/>
    </xf>
    <xf numFmtId="0" fontId="52" fillId="0" borderId="72" xfId="218" applyFont="1" applyBorder="1" applyAlignment="1">
      <alignment vertical="center"/>
    </xf>
    <xf numFmtId="0" fontId="52" fillId="0" borderId="73" xfId="218" applyFont="1" applyBorder="1" applyAlignment="1">
      <alignment vertical="center"/>
    </xf>
    <xf numFmtId="0" fontId="52" fillId="0" borderId="45" xfId="218" applyFont="1" applyBorder="1" applyAlignment="1">
      <alignment horizontal="center" vertical="center" wrapText="1"/>
    </xf>
    <xf numFmtId="0" fontId="52" fillId="0" borderId="46" xfId="218" applyFont="1" applyBorder="1" applyAlignment="1">
      <alignment horizontal="center" vertical="center" wrapText="1"/>
    </xf>
    <xf numFmtId="0" fontId="52" fillId="0" borderId="50" xfId="218" applyFont="1" applyBorder="1" applyAlignment="1">
      <alignment vertical="center"/>
    </xf>
    <xf numFmtId="0" fontId="52" fillId="0" borderId="65" xfId="218" applyFont="1" applyBorder="1" applyAlignment="1">
      <alignment vertical="center"/>
    </xf>
    <xf numFmtId="0" fontId="52" fillId="0" borderId="67" xfId="218" applyFont="1" applyBorder="1" applyAlignment="1">
      <alignment vertical="center"/>
    </xf>
    <xf numFmtId="0" fontId="52" fillId="0" borderId="68" xfId="218" applyFont="1" applyBorder="1" applyAlignment="1">
      <alignment vertical="center"/>
    </xf>
    <xf numFmtId="0" fontId="52" fillId="0" borderId="47" xfId="218" applyFont="1" applyBorder="1" applyAlignment="1">
      <alignment vertical="center"/>
    </xf>
    <xf numFmtId="0" fontId="52" fillId="0" borderId="69" xfId="218" applyFont="1" applyBorder="1" applyAlignment="1">
      <alignment vertical="center"/>
    </xf>
    <xf numFmtId="0" fontId="52" fillId="0" borderId="70" xfId="218" applyFont="1" applyBorder="1" applyAlignment="1">
      <alignment vertical="center"/>
    </xf>
    <xf numFmtId="0" fontId="52" fillId="0" borderId="43" xfId="218" applyFont="1" applyBorder="1" applyAlignment="1">
      <alignment horizontal="center" vertical="center"/>
    </xf>
    <xf numFmtId="0" fontId="52" fillId="0" borderId="45" xfId="218" applyFont="1" applyBorder="1" applyAlignment="1">
      <alignment horizontal="center" vertical="center"/>
    </xf>
    <xf numFmtId="0" fontId="52" fillId="0" borderId="46" xfId="218" applyFont="1" applyBorder="1" applyAlignment="1">
      <alignment horizontal="center" vertical="center"/>
    </xf>
    <xf numFmtId="0" fontId="90" fillId="0" borderId="53" xfId="218" applyFont="1" applyBorder="1" applyAlignment="1">
      <alignment horizontal="center" vertical="center"/>
    </xf>
    <xf numFmtId="0" fontId="90" fillId="0" borderId="54" xfId="218" applyFont="1" applyBorder="1" applyAlignment="1">
      <alignment horizontal="center" vertical="center"/>
    </xf>
    <xf numFmtId="0" fontId="90" fillId="0" borderId="55" xfId="218" applyFont="1" applyBorder="1" applyAlignment="1">
      <alignment horizontal="center" vertical="center"/>
    </xf>
    <xf numFmtId="0" fontId="91" fillId="0" borderId="35" xfId="218" applyFont="1" applyBorder="1" applyAlignment="1">
      <alignment horizontal="center" vertical="center"/>
    </xf>
    <xf numFmtId="0" fontId="88" fillId="0" borderId="0" xfId="218" applyFont="1" applyAlignment="1">
      <alignment horizontal="center" vertical="center"/>
    </xf>
    <xf numFmtId="0" fontId="63" fillId="0" borderId="57" xfId="218" applyFont="1" applyBorder="1" applyAlignment="1">
      <alignment horizontal="right" vertical="center"/>
    </xf>
    <xf numFmtId="0" fontId="52" fillId="0" borderId="35" xfId="218" applyFont="1" applyBorder="1" applyAlignment="1">
      <alignment horizontal="center" vertical="center"/>
    </xf>
    <xf numFmtId="0" fontId="52" fillId="0" borderId="58" xfId="218" applyFont="1" applyBorder="1" applyAlignment="1">
      <alignment horizontal="center" vertical="center"/>
    </xf>
    <xf numFmtId="0" fontId="52" fillId="0" borderId="57" xfId="218" applyFont="1" applyBorder="1" applyAlignment="1">
      <alignment horizontal="center" vertical="center"/>
    </xf>
    <xf numFmtId="0" fontId="52" fillId="0" borderId="61" xfId="218" applyFont="1" applyBorder="1" applyAlignment="1">
      <alignment horizontal="center" vertical="center"/>
    </xf>
    <xf numFmtId="0" fontId="52" fillId="0" borderId="59" xfId="218" applyFont="1" applyBorder="1" applyAlignment="1">
      <alignment horizontal="center" vertical="center" wrapText="1"/>
    </xf>
    <xf numFmtId="0" fontId="52" fillId="0" borderId="56" xfId="218" applyFont="1" applyBorder="1" applyAlignment="1">
      <alignment horizontal="center" vertical="center"/>
    </xf>
    <xf numFmtId="0" fontId="52" fillId="0" borderId="60" xfId="218" applyFont="1" applyBorder="1" applyAlignment="1">
      <alignment horizontal="center" vertical="center"/>
    </xf>
    <xf numFmtId="0" fontId="52" fillId="0" borderId="64" xfId="218" applyFont="1" applyBorder="1" applyAlignment="1">
      <alignment horizontal="center" vertical="center"/>
    </xf>
    <xf numFmtId="0" fontId="52" fillId="0" borderId="81" xfId="218" applyFont="1" applyBorder="1" applyAlignment="1">
      <alignment vertical="center"/>
    </xf>
    <xf numFmtId="0" fontId="52" fillId="0" borderId="75" xfId="218" applyFont="1" applyBorder="1" applyAlignment="1">
      <alignment horizontal="center" vertical="center" wrapText="1"/>
    </xf>
    <xf numFmtId="0" fontId="52" fillId="0" borderId="78" xfId="218" applyFont="1" applyBorder="1" applyAlignment="1">
      <alignment horizontal="center" vertical="center" wrapText="1"/>
    </xf>
    <xf numFmtId="0" fontId="52" fillId="0" borderId="79" xfId="218" applyFont="1" applyBorder="1" applyAlignment="1">
      <alignment horizontal="center" vertical="center"/>
    </xf>
    <xf numFmtId="0" fontId="52" fillId="0" borderId="75" xfId="218" applyFont="1" applyBorder="1" applyAlignment="1">
      <alignment horizontal="center" vertical="center"/>
    </xf>
    <xf numFmtId="0" fontId="52" fillId="0" borderId="78" xfId="218" applyFont="1" applyBorder="1" applyAlignment="1">
      <alignment horizontal="center" vertical="center"/>
    </xf>
    <xf numFmtId="0" fontId="88" fillId="0" borderId="53" xfId="218" applyFont="1" applyBorder="1" applyAlignment="1">
      <alignment horizontal="center" vertical="center"/>
    </xf>
    <xf numFmtId="0" fontId="88" fillId="0" borderId="54" xfId="218" applyFont="1" applyBorder="1" applyAlignment="1">
      <alignment horizontal="center" vertical="center"/>
    </xf>
    <xf numFmtId="0" fontId="88" fillId="0" borderId="55" xfId="218" applyFont="1" applyBorder="1" applyAlignment="1">
      <alignment horizontal="center" vertical="center"/>
    </xf>
    <xf numFmtId="0" fontId="92" fillId="0" borderId="35" xfId="218" applyFont="1" applyBorder="1" applyAlignment="1">
      <alignment horizontal="center" vertical="center"/>
    </xf>
    <xf numFmtId="0" fontId="52" fillId="0" borderId="59" xfId="218" applyFont="1" applyBorder="1" applyAlignment="1">
      <alignment horizontal="center" vertical="center"/>
    </xf>
    <xf numFmtId="0" fontId="52" fillId="0" borderId="32" xfId="218" applyFont="1" applyBorder="1" applyAlignment="1">
      <alignment horizontal="center" vertical="center"/>
    </xf>
    <xf numFmtId="0" fontId="52" fillId="0" borderId="34" xfId="218" applyFont="1" applyBorder="1" applyAlignment="1">
      <alignment horizontal="center" vertical="center"/>
    </xf>
    <xf numFmtId="0" fontId="72" fillId="0" borderId="42" xfId="214" applyFont="1" applyBorder="1" applyAlignment="1">
      <alignment horizontal="center" vertical="center"/>
    </xf>
    <xf numFmtId="0" fontId="68" fillId="0" borderId="40" xfId="214" applyFont="1" applyBorder="1" applyAlignment="1">
      <alignment horizontal="left" vertical="center"/>
    </xf>
    <xf numFmtId="0" fontId="68" fillId="0" borderId="39" xfId="214" applyFont="1" applyBorder="1" applyAlignment="1">
      <alignment horizontal="center" vertical="center"/>
    </xf>
    <xf numFmtId="0" fontId="69" fillId="0" borderId="39" xfId="214" applyFont="1" applyBorder="1" applyAlignment="1">
      <alignment horizontal="center" vertical="center"/>
    </xf>
    <xf numFmtId="188" fontId="68" fillId="0" borderId="41" xfId="214" applyNumberFormat="1" applyFont="1" applyBorder="1" applyAlignment="1">
      <alignment horizontal="center" vertical="center"/>
    </xf>
    <xf numFmtId="0" fontId="68" fillId="0" borderId="0" xfId="214" applyFont="1" applyAlignment="1">
      <alignment horizontal="center" vertical="center"/>
    </xf>
    <xf numFmtId="0" fontId="68" fillId="0" borderId="41" xfId="214" applyFont="1" applyBorder="1" applyAlignment="1">
      <alignment horizontal="center" vertical="center"/>
    </xf>
    <xf numFmtId="0" fontId="68" fillId="0" borderId="39" xfId="214" applyFont="1" applyBorder="1" applyAlignment="1">
      <alignment horizontal="center" vertical="center" wrapText="1"/>
    </xf>
    <xf numFmtId="188" fontId="68" fillId="0" borderId="39" xfId="214" applyNumberFormat="1" applyFont="1" applyBorder="1" applyAlignment="1">
      <alignment horizontal="center" vertical="center"/>
    </xf>
    <xf numFmtId="0" fontId="68" fillId="0" borderId="47" xfId="214" applyFont="1" applyBorder="1" applyAlignment="1">
      <alignment horizontal="center" vertical="center"/>
    </xf>
    <xf numFmtId="0" fontId="68" fillId="0" borderId="47" xfId="214" applyFont="1" applyBorder="1" applyAlignment="1">
      <alignment horizontal="center" vertical="center" wrapText="1"/>
    </xf>
    <xf numFmtId="0" fontId="78" fillId="0" borderId="39" xfId="214" applyFont="1" applyBorder="1" applyAlignment="1">
      <alignment horizontal="center"/>
    </xf>
    <xf numFmtId="0" fontId="44" fillId="0" borderId="39" xfId="214" applyFont="1" applyBorder="1" applyAlignment="1">
      <alignment horizontal="center" vertical="center"/>
    </xf>
    <xf numFmtId="0" fontId="44" fillId="0" borderId="0" xfId="214" applyFont="1" applyAlignment="1">
      <alignment horizontal="center" vertical="center"/>
    </xf>
    <xf numFmtId="0" fontId="44" fillId="0" borderId="0" xfId="214" applyFont="1" applyAlignment="1">
      <alignment horizontal="right" vertical="center"/>
    </xf>
    <xf numFmtId="0" fontId="80" fillId="0" borderId="39" xfId="214" applyFont="1" applyBorder="1" applyAlignment="1">
      <alignment horizontal="center"/>
    </xf>
    <xf numFmtId="0" fontId="80" fillId="0" borderId="39" xfId="214" applyFont="1" applyBorder="1" applyAlignment="1">
      <alignment horizontal="center" vertical="center"/>
    </xf>
    <xf numFmtId="190" fontId="32" fillId="0" borderId="10" xfId="216" applyNumberFormat="1" applyFont="1" applyBorder="1" applyAlignment="1">
      <alignment horizontal="center" vertical="center"/>
    </xf>
    <xf numFmtId="190" fontId="32" fillId="0" borderId="10" xfId="216" applyNumberFormat="1" applyFont="1" applyBorder="1" applyAlignment="1">
      <alignment horizontal="center" vertical="center" wrapText="1"/>
    </xf>
    <xf numFmtId="190" fontId="32" fillId="0" borderId="10" xfId="216" applyNumberFormat="1" applyFont="1" applyBorder="1" applyAlignment="1">
      <alignment horizontal="center" vertical="center" shrinkToFit="1"/>
    </xf>
    <xf numFmtId="189" fontId="32" fillId="0" borderId="10" xfId="216" applyNumberFormat="1" applyFont="1" applyBorder="1" applyAlignment="1">
      <alignment horizontal="center" vertical="center" wrapText="1"/>
    </xf>
    <xf numFmtId="190" fontId="30" fillId="0" borderId="0" xfId="216" applyNumberFormat="1" applyFont="1" applyAlignment="1">
      <alignment horizontal="center" vertical="center"/>
    </xf>
    <xf numFmtId="190" fontId="32" fillId="0" borderId="19" xfId="216" applyNumberFormat="1" applyFont="1" applyBorder="1" applyAlignment="1">
      <alignment horizontal="left" vertical="center"/>
    </xf>
    <xf numFmtId="0" fontId="1" fillId="0" borderId="0" xfId="216">
      <alignment vertical="center"/>
    </xf>
    <xf numFmtId="0" fontId="1" fillId="0" borderId="20" xfId="216" applyBorder="1">
      <alignment vertical="center"/>
    </xf>
    <xf numFmtId="189" fontId="32" fillId="0" borderId="10" xfId="216" applyNumberFormat="1" applyFont="1" applyBorder="1" applyAlignment="1">
      <alignment horizontal="center" vertical="center"/>
    </xf>
    <xf numFmtId="0" fontId="3" fillId="0" borderId="83" xfId="225" applyBorder="1">
      <alignment vertical="center"/>
    </xf>
    <xf numFmtId="192" fontId="33" fillId="0" borderId="85" xfId="219" applyFont="1" applyBorder="1" applyAlignment="1">
      <alignment horizontal="left" vertical="center"/>
    </xf>
    <xf numFmtId="0" fontId="33" fillId="0" borderId="10" xfId="225" applyFont="1" applyBorder="1" applyAlignment="1">
      <alignment horizontal="center" vertical="center" wrapText="1"/>
    </xf>
    <xf numFmtId="0" fontId="33" fillId="0" borderId="84" xfId="225" applyFont="1" applyBorder="1" applyAlignment="1">
      <alignment horizontal="center" vertical="center" wrapText="1"/>
    </xf>
    <xf numFmtId="0" fontId="33" fillId="0" borderId="83" xfId="225" applyFont="1" applyBorder="1" applyAlignment="1">
      <alignment horizontal="center" vertical="center" wrapText="1"/>
    </xf>
    <xf numFmtId="0" fontId="32" fillId="0" borderId="10" xfId="225" applyFont="1" applyBorder="1" applyAlignment="1">
      <alignment horizontal="center" vertical="center" wrapText="1"/>
    </xf>
    <xf numFmtId="0" fontId="31" fillId="0" borderId="19" xfId="225" applyFont="1" applyBorder="1" applyAlignment="1">
      <alignment horizontal="center" wrapText="1"/>
    </xf>
    <xf numFmtId="192" fontId="33" fillId="0" borderId="10" xfId="219" applyFont="1" applyBorder="1" applyAlignment="1">
      <alignment horizontal="center" vertical="center"/>
    </xf>
    <xf numFmtId="192" fontId="96" fillId="0" borderId="10" xfId="219" applyFont="1" applyBorder="1" applyAlignment="1">
      <alignment horizontal="left" vertical="center"/>
    </xf>
    <xf numFmtId="192" fontId="97" fillId="0" borderId="10" xfId="219" applyFont="1" applyBorder="1" applyAlignment="1">
      <alignment horizontal="center" vertical="center"/>
    </xf>
    <xf numFmtId="0" fontId="3" fillId="0" borderId="20" xfId="225" applyBorder="1">
      <alignment vertical="center"/>
    </xf>
    <xf numFmtId="0" fontId="98" fillId="0" borderId="0" xfId="225" applyFont="1" applyAlignment="1">
      <alignment horizontal="center" wrapText="1"/>
    </xf>
    <xf numFmtId="0" fontId="3" fillId="0" borderId="83" xfId="221" applyBorder="1">
      <alignment vertical="center"/>
    </xf>
    <xf numFmtId="0" fontId="33" fillId="0" borderId="10" xfId="222" applyFont="1" applyBorder="1" applyAlignment="1">
      <alignment horizontal="center" vertical="center" wrapText="1"/>
    </xf>
    <xf numFmtId="0" fontId="33" fillId="0" borderId="10" xfId="220" applyFont="1" applyBorder="1" applyAlignment="1">
      <alignment horizontal="center" vertical="center" wrapText="1"/>
    </xf>
    <xf numFmtId="0" fontId="41" fillId="0" borderId="84" xfId="220" applyFont="1" applyBorder="1" applyAlignment="1">
      <alignment horizontal="center" vertical="center" wrapText="1"/>
    </xf>
    <xf numFmtId="0" fontId="33" fillId="0" borderId="83" xfId="220" applyFont="1" applyBorder="1" applyAlignment="1">
      <alignment horizontal="center" vertical="center" wrapText="1"/>
    </xf>
    <xf numFmtId="192" fontId="94" fillId="0" borderId="10" xfId="219" applyFont="1" applyBorder="1" applyAlignment="1">
      <alignment horizontal="center" vertical="center"/>
    </xf>
    <xf numFmtId="0" fontId="3" fillId="0" borderId="20" xfId="221" applyBorder="1">
      <alignment vertical="center"/>
    </xf>
    <xf numFmtId="0" fontId="95" fillId="0" borderId="0" xfId="220" applyFont="1" applyAlignment="1">
      <alignment horizontal="center" wrapText="1"/>
    </xf>
    <xf numFmtId="0" fontId="33" fillId="0" borderId="19" xfId="220" applyFont="1" applyBorder="1" applyAlignment="1">
      <alignment horizontal="center" wrapText="1"/>
    </xf>
    <xf numFmtId="0" fontId="33" fillId="0" borderId="10" xfId="226" applyFont="1" applyBorder="1" applyAlignment="1">
      <alignment horizontal="center" vertical="center" wrapText="1"/>
    </xf>
    <xf numFmtId="0" fontId="33" fillId="0" borderId="84" xfId="226" applyFont="1" applyBorder="1" applyAlignment="1">
      <alignment horizontal="center" vertical="center" wrapText="1"/>
    </xf>
    <xf numFmtId="0" fontId="33" fillId="0" borderId="83" xfId="226" applyFont="1" applyBorder="1" applyAlignment="1">
      <alignment horizontal="center" vertical="center" wrapText="1"/>
    </xf>
    <xf numFmtId="0" fontId="3" fillId="0" borderId="83" xfId="226" applyBorder="1">
      <alignment vertical="center"/>
    </xf>
    <xf numFmtId="0" fontId="95" fillId="0" borderId="20" xfId="226" applyFont="1" applyBorder="1" applyAlignment="1">
      <alignment horizontal="center" wrapText="1"/>
    </xf>
    <xf numFmtId="0" fontId="33" fillId="0" borderId="19" xfId="226" applyFont="1" applyBorder="1" applyAlignment="1">
      <alignment horizontal="center" wrapText="1"/>
    </xf>
    <xf numFmtId="0" fontId="3" fillId="0" borderId="83" xfId="227" applyBorder="1">
      <alignment vertical="center"/>
    </xf>
    <xf numFmtId="0" fontId="3" fillId="0" borderId="10" xfId="227" applyBorder="1">
      <alignment vertical="center"/>
    </xf>
    <xf numFmtId="0" fontId="95" fillId="0" borderId="0" xfId="227" applyFont="1" applyAlignment="1">
      <alignment horizontal="center" wrapText="1"/>
    </xf>
    <xf numFmtId="0" fontId="33" fillId="0" borderId="19" xfId="227" applyFont="1" applyBorder="1" applyAlignment="1">
      <alignment horizontal="center" wrapText="1"/>
    </xf>
    <xf numFmtId="0" fontId="87" fillId="0" borderId="10" xfId="227" applyFont="1" applyBorder="1" applyAlignment="1">
      <alignment horizontal="center" vertical="center" wrapText="1"/>
    </xf>
    <xf numFmtId="0" fontId="33" fillId="0" borderId="83" xfId="227" applyFont="1" applyBorder="1" applyAlignment="1">
      <alignment horizontal="center" vertical="center" wrapText="1"/>
    </xf>
    <xf numFmtId="0" fontId="105" fillId="0" borderId="10" xfId="227" applyFont="1" applyBorder="1" applyAlignment="1">
      <alignment horizontal="center" vertical="center"/>
    </xf>
    <xf numFmtId="0" fontId="33" fillId="0" borderId="10" xfId="228" applyFont="1" applyBorder="1" applyAlignment="1">
      <alignment horizontal="center" vertical="center" wrapText="1"/>
    </xf>
    <xf numFmtId="0" fontId="87" fillId="0" borderId="10" xfId="228" applyFont="1" applyBorder="1" applyAlignment="1">
      <alignment horizontal="center" vertical="center" wrapText="1"/>
    </xf>
    <xf numFmtId="0" fontId="87" fillId="0" borderId="84" xfId="228" applyFont="1" applyBorder="1" applyAlignment="1">
      <alignment horizontal="center" vertical="center" wrapText="1"/>
    </xf>
    <xf numFmtId="0" fontId="3" fillId="0" borderId="19" xfId="228" applyBorder="1">
      <alignment vertical="center"/>
    </xf>
    <xf numFmtId="192" fontId="107" fillId="0" borderId="10" xfId="219" applyFont="1" applyBorder="1" applyAlignment="1">
      <alignment horizontal="left" vertical="center"/>
    </xf>
    <xf numFmtId="0" fontId="95" fillId="0" borderId="0" xfId="228" applyFont="1" applyAlignment="1">
      <alignment horizontal="center" wrapText="1"/>
    </xf>
    <xf numFmtId="0" fontId="33" fillId="0" borderId="19" xfId="228" applyFont="1" applyBorder="1" applyAlignment="1">
      <alignment horizontal="center" wrapText="1"/>
    </xf>
    <xf numFmtId="0" fontId="33" fillId="0" borderId="83" xfId="228" applyFont="1" applyBorder="1" applyAlignment="1">
      <alignment horizontal="center" vertical="center" wrapText="1"/>
    </xf>
    <xf numFmtId="0" fontId="71" fillId="0" borderId="0" xfId="217" applyFont="1" applyAlignment="1"/>
    <xf numFmtId="0" fontId="71" fillId="0" borderId="52" xfId="217" applyFont="1" applyBorder="1" applyAlignment="1">
      <alignment horizontal="center"/>
    </xf>
    <xf numFmtId="0" fontId="71" fillId="0" borderId="53" xfId="217" applyFont="1" applyBorder="1" applyAlignment="1">
      <alignment horizontal="center" vertical="center"/>
    </xf>
    <xf numFmtId="0" fontId="71" fillId="0" borderId="86" xfId="217" applyFont="1" applyBorder="1" applyAlignment="1">
      <alignment horizontal="left"/>
    </xf>
    <xf numFmtId="0" fontId="71" fillId="0" borderId="56" xfId="217" applyFont="1" applyBorder="1" applyAlignment="1"/>
    <xf numFmtId="0" fontId="109" fillId="0" borderId="57" xfId="217" applyFont="1" applyBorder="1" applyAlignment="1"/>
    <xf numFmtId="0" fontId="71" fillId="0" borderId="57" xfId="217" applyFont="1" applyBorder="1" applyAlignment="1"/>
    <xf numFmtId="0" fontId="71" fillId="0" borderId="61" xfId="217" applyFont="1" applyBorder="1" applyAlignment="1"/>
    <xf numFmtId="0" fontId="71" fillId="0" borderId="56" xfId="217" applyFont="1" applyBorder="1" applyAlignment="1" applyProtection="1">
      <alignment horizontal="center" vertical="center"/>
      <protection locked="0"/>
    </xf>
    <xf numFmtId="0" fontId="71" fillId="0" borderId="0" xfId="217" applyFont="1" applyAlignment="1">
      <alignment horizontal="center" vertical="center"/>
    </xf>
    <xf numFmtId="0" fontId="52" fillId="0" borderId="0" xfId="217" applyFont="1" applyAlignment="1">
      <alignment horizontal="center"/>
    </xf>
    <xf numFmtId="0" fontId="52" fillId="0" borderId="0" xfId="217" applyFont="1" applyAlignment="1"/>
    <xf numFmtId="0" fontId="71" fillId="0" borderId="57" xfId="217" applyFont="1" applyBorder="1" applyAlignment="1">
      <alignment horizontal="center" vertical="center"/>
    </xf>
    <xf numFmtId="0" fontId="71" fillId="0" borderId="57" xfId="217" applyFont="1" applyBorder="1" applyAlignment="1">
      <alignment horizontal="center"/>
    </xf>
    <xf numFmtId="0" fontId="52" fillId="0" borderId="57" xfId="217" applyFont="1" applyBorder="1" applyAlignment="1">
      <alignment horizontal="center"/>
    </xf>
    <xf numFmtId="0" fontId="71" fillId="0" borderId="0" xfId="217" applyFont="1" applyAlignment="1">
      <alignment horizontal="center"/>
    </xf>
    <xf numFmtId="0" fontId="110" fillId="0" borderId="35" xfId="217" applyFont="1" applyBorder="1" applyAlignment="1">
      <alignment horizontal="center" vertical="center"/>
    </xf>
    <xf numFmtId="0" fontId="110" fillId="0" borderId="87" xfId="217" applyFont="1" applyBorder="1" applyAlignment="1"/>
    <xf numFmtId="0" fontId="71" fillId="0" borderId="88" xfId="217" applyFont="1" applyBorder="1" applyAlignment="1"/>
    <xf numFmtId="0" fontId="71" fillId="0" borderId="89" xfId="217" applyFont="1" applyBorder="1" applyAlignment="1">
      <alignment horizontal="center"/>
    </xf>
    <xf numFmtId="0" fontId="71" fillId="0" borderId="90" xfId="217" applyFont="1" applyBorder="1" applyAlignment="1">
      <alignment horizontal="center"/>
    </xf>
    <xf numFmtId="0" fontId="71" fillId="0" borderId="91" xfId="217" applyFont="1" applyBorder="1" applyAlignment="1">
      <alignment horizontal="center"/>
    </xf>
    <xf numFmtId="0" fontId="71" fillId="0" borderId="60" xfId="217" applyFont="1" applyBorder="1" applyAlignment="1" applyProtection="1">
      <alignment horizontal="center" vertical="center" wrapText="1"/>
      <protection locked="0"/>
    </xf>
    <xf numFmtId="0" fontId="110" fillId="0" borderId="0" xfId="217" applyFont="1" applyAlignment="1"/>
    <xf numFmtId="0" fontId="110" fillId="0" borderId="45" xfId="217" applyFont="1" applyBorder="1" applyAlignment="1"/>
    <xf numFmtId="0" fontId="71" fillId="0" borderId="40" xfId="217" applyFont="1" applyBorder="1" applyAlignment="1" applyProtection="1">
      <alignment horizontal="center"/>
      <protection locked="0"/>
    </xf>
    <xf numFmtId="0" fontId="71" fillId="0" borderId="44" xfId="217" applyFont="1" applyBorder="1" applyAlignment="1" applyProtection="1">
      <alignment horizontal="center" vertical="center"/>
      <protection locked="0"/>
    </xf>
    <xf numFmtId="0" fontId="71" fillId="0" borderId="47" xfId="217" applyFont="1" applyBorder="1" applyAlignment="1" applyProtection="1">
      <alignment horizontal="center" vertical="center"/>
      <protection locked="0"/>
    </xf>
    <xf numFmtId="0" fontId="71" fillId="0" borderId="51" xfId="217" applyFont="1" applyBorder="1" applyAlignment="1" applyProtection="1">
      <alignment horizontal="center" vertical="center"/>
      <protection locked="0"/>
    </xf>
    <xf numFmtId="0" fontId="71" fillId="0" borderId="41" xfId="217" applyFont="1" applyBorder="1" applyAlignment="1" applyProtection="1">
      <alignment horizontal="center" vertical="center"/>
      <protection locked="0"/>
    </xf>
    <xf numFmtId="0" fontId="71" fillId="0" borderId="48" xfId="217" applyFont="1" applyBorder="1" applyAlignment="1">
      <alignment horizontal="center" vertical="center"/>
    </xf>
    <xf numFmtId="0" fontId="71" fillId="0" borderId="44" xfId="217" applyFont="1" applyBorder="1" applyAlignment="1" applyProtection="1">
      <alignment horizontal="center" vertical="top"/>
      <protection locked="0"/>
    </xf>
    <xf numFmtId="0" fontId="71" fillId="0" borderId="40" xfId="217" applyFont="1" applyBorder="1" applyAlignment="1" applyProtection="1">
      <alignment horizontal="center" vertical="center" wrapText="1"/>
      <protection locked="0"/>
    </xf>
    <xf numFmtId="0" fontId="110" fillId="0" borderId="25" xfId="217" applyFont="1" applyBorder="1" applyAlignment="1"/>
    <xf numFmtId="0" fontId="110" fillId="0" borderId="46" xfId="217" applyFont="1" applyBorder="1" applyAlignment="1"/>
    <xf numFmtId="0" fontId="71" fillId="0" borderId="50" xfId="217" applyFont="1" applyBorder="1" applyAlignment="1"/>
    <xf numFmtId="0" fontId="71" fillId="0" borderId="49" xfId="217" applyFont="1" applyBorder="1">
      <alignment vertical="center"/>
    </xf>
    <xf numFmtId="0" fontId="71" fillId="0" borderId="49" xfId="217" applyFont="1" applyBorder="1" applyAlignment="1">
      <alignment horizontal="center" vertical="center"/>
    </xf>
    <xf numFmtId="0" fontId="71" fillId="0" borderId="49" xfId="217" applyFont="1" applyBorder="1" applyAlignment="1">
      <alignment horizontal="center" vertical="center"/>
    </xf>
    <xf numFmtId="0" fontId="71" fillId="0" borderId="49" xfId="217" applyFont="1" applyBorder="1" applyAlignment="1"/>
    <xf numFmtId="0" fontId="71" fillId="0" borderId="50" xfId="217" applyFont="1" applyBorder="1" applyAlignment="1" applyProtection="1">
      <alignment horizontal="center" vertical="center" wrapText="1"/>
      <protection locked="0"/>
    </xf>
    <xf numFmtId="0" fontId="63" fillId="0" borderId="42" xfId="217" applyFont="1" applyBorder="1" applyAlignment="1">
      <alignment horizontal="center" vertical="center"/>
    </xf>
    <xf numFmtId="0" fontId="63" fillId="0" borderId="43" xfId="217" applyFont="1" applyBorder="1" applyAlignment="1">
      <alignment horizontal="center" vertical="center"/>
    </xf>
    <xf numFmtId="194" fontId="111" fillId="0" borderId="40" xfId="229" applyNumberFormat="1" applyFont="1" applyBorder="1" applyAlignment="1">
      <alignment horizontal="center"/>
    </xf>
    <xf numFmtId="194" fontId="111" fillId="0" borderId="44" xfId="229" applyNumberFormat="1" applyFont="1" applyBorder="1" applyAlignment="1">
      <alignment horizontal="center"/>
    </xf>
    <xf numFmtId="10" fontId="111" fillId="0" borderId="0" xfId="217" applyNumberFormat="1" applyFont="1" applyAlignment="1">
      <alignment horizontal="center"/>
    </xf>
    <xf numFmtId="195" fontId="63" fillId="0" borderId="0" xfId="217" applyNumberFormat="1" applyFont="1" applyAlignment="1">
      <alignment horizontal="center"/>
    </xf>
    <xf numFmtId="195" fontId="63" fillId="0" borderId="45" xfId="217" applyNumberFormat="1" applyFont="1" applyBorder="1" applyAlignment="1">
      <alignment horizontal="center"/>
    </xf>
    <xf numFmtId="0" fontId="63" fillId="0" borderId="0" xfId="217" applyFont="1" applyAlignment="1">
      <alignment horizontal="center"/>
    </xf>
    <xf numFmtId="0" fontId="63" fillId="0" borderId="45" xfId="217" applyFont="1" applyBorder="1" applyAlignment="1">
      <alignment horizontal="center"/>
    </xf>
    <xf numFmtId="194" fontId="71" fillId="0" borderId="40" xfId="229" applyNumberFormat="1" applyFont="1" applyBorder="1"/>
    <xf numFmtId="194" fontId="71" fillId="0" borderId="44" xfId="229" applyNumberFormat="1" applyFont="1" applyBorder="1"/>
    <xf numFmtId="194" fontId="71" fillId="0" borderId="44" xfId="229" applyNumberFormat="1" applyFont="1" applyBorder="1" applyAlignment="1">
      <alignment horizontal="center"/>
    </xf>
    <xf numFmtId="194" fontId="71" fillId="0" borderId="44" xfId="217" applyNumberFormat="1" applyFont="1" applyBorder="1" applyAlignment="1"/>
    <xf numFmtId="194" fontId="71" fillId="0" borderId="0" xfId="229" applyNumberFormat="1" applyFont="1" applyBorder="1"/>
    <xf numFmtId="194" fontId="71" fillId="0" borderId="40" xfId="229" applyNumberFormat="1" applyFont="1" applyBorder="1" applyAlignment="1">
      <alignment horizontal="right"/>
    </xf>
    <xf numFmtId="194" fontId="71" fillId="0" borderId="44" xfId="229" applyNumberFormat="1" applyFont="1" applyBorder="1" applyAlignment="1">
      <alignment horizontal="right"/>
    </xf>
    <xf numFmtId="194" fontId="71" fillId="0" borderId="0" xfId="229" applyNumberFormat="1" applyFont="1"/>
    <xf numFmtId="194" fontId="71" fillId="0" borderId="40" xfId="217" applyNumberFormat="1" applyFont="1" applyBorder="1" applyAlignment="1"/>
    <xf numFmtId="0" fontId="63" fillId="0" borderId="0" xfId="217" applyFont="1" applyAlignment="1">
      <alignment horizontal="left"/>
    </xf>
    <xf numFmtId="0" fontId="63" fillId="0" borderId="45" xfId="217" applyFont="1" applyBorder="1" applyAlignment="1">
      <alignment horizontal="left"/>
    </xf>
    <xf numFmtId="0" fontId="63" fillId="0" borderId="57" xfId="217" applyFont="1" applyBorder="1" applyAlignment="1">
      <alignment horizontal="left"/>
    </xf>
    <xf numFmtId="0" fontId="63" fillId="0" borderId="92" xfId="217" applyFont="1" applyBorder="1" applyAlignment="1">
      <alignment horizontal="left"/>
    </xf>
    <xf numFmtId="194" fontId="71" fillId="0" borderId="64" xfId="229" applyNumberFormat="1" applyFont="1" applyBorder="1" applyAlignment="1">
      <alignment horizontal="right"/>
    </xf>
    <xf numFmtId="194" fontId="71" fillId="0" borderId="93" xfId="229" applyNumberFormat="1" applyFont="1" applyBorder="1" applyAlignment="1">
      <alignment horizontal="right"/>
    </xf>
    <xf numFmtId="194" fontId="71" fillId="0" borderId="57" xfId="229" applyNumberFormat="1" applyFont="1" applyBorder="1"/>
    <xf numFmtId="196" fontId="71" fillId="0" borderId="0" xfId="229" applyNumberFormat="1" applyFont="1" applyBorder="1"/>
    <xf numFmtId="43" fontId="71" fillId="0" borderId="0" xfId="229" applyFont="1" applyBorder="1"/>
    <xf numFmtId="0" fontId="71" fillId="0" borderId="0" xfId="217" applyFont="1" applyAlignment="1" applyProtection="1">
      <alignment horizontal="left"/>
      <protection locked="0"/>
    </xf>
    <xf numFmtId="0" fontId="71" fillId="0" borderId="0" xfId="217" applyFont="1" applyAlignment="1">
      <alignment horizontal="left"/>
    </xf>
    <xf numFmtId="0" fontId="71" fillId="0" borderId="0" xfId="217" applyFont="1" applyAlignment="1">
      <alignment horizontal="right"/>
    </xf>
    <xf numFmtId="0" fontId="71" fillId="0" borderId="0" xfId="217" applyFont="1" applyAlignment="1">
      <alignment horizontal="left"/>
    </xf>
    <xf numFmtId="0" fontId="71" fillId="0" borderId="0" xfId="217" applyFont="1" applyAlignment="1" applyProtection="1">
      <alignment horizontal="left"/>
      <protection locked="0"/>
    </xf>
    <xf numFmtId="0" fontId="71" fillId="0" borderId="0" xfId="217" applyFont="1" applyAlignment="1" applyProtection="1">
      <alignment horizontal="right"/>
      <protection locked="0"/>
    </xf>
    <xf numFmtId="0" fontId="88" fillId="0" borderId="0" xfId="217" applyFont="1" applyAlignment="1">
      <alignment horizontal="center" vertical="center"/>
    </xf>
    <xf numFmtId="197" fontId="112" fillId="0" borderId="0" xfId="230" applyNumberFormat="1" applyFont="1" applyFill="1" applyBorder="1" applyAlignment="1">
      <alignment horizontal="right"/>
    </xf>
    <xf numFmtId="0" fontId="88" fillId="0" borderId="0" xfId="217" applyFont="1" applyAlignment="1">
      <alignment horizontal="left" vertical="center"/>
    </xf>
    <xf numFmtId="0" fontId="63" fillId="0" borderId="0" xfId="217" applyFont="1" applyAlignment="1">
      <alignment horizontal="left" vertical="center"/>
    </xf>
    <xf numFmtId="0" fontId="63" fillId="0" borderId="0" xfId="217" quotePrefix="1" applyFont="1" applyAlignment="1">
      <alignment horizontal="left"/>
    </xf>
    <xf numFmtId="0" fontId="88" fillId="0" borderId="0" xfId="217" applyFont="1">
      <alignment vertical="center"/>
    </xf>
    <xf numFmtId="0" fontId="88" fillId="0" borderId="0" xfId="217" quotePrefix="1" applyFont="1" applyAlignment="1">
      <alignment horizontal="center"/>
    </xf>
    <xf numFmtId="0" fontId="113" fillId="0" borderId="0" xfId="217" applyFont="1" applyAlignment="1"/>
    <xf numFmtId="0" fontId="63" fillId="0" borderId="0" xfId="217" applyFont="1" applyAlignment="1"/>
    <xf numFmtId="0" fontId="115" fillId="0" borderId="39" xfId="231" applyFont="1" applyBorder="1" applyAlignment="1">
      <alignment horizontal="distributed"/>
    </xf>
    <xf numFmtId="0" fontId="115" fillId="0" borderId="0" xfId="231" applyFont="1" applyAlignment="1">
      <alignment horizontal="distributed"/>
    </xf>
    <xf numFmtId="0" fontId="115" fillId="0" borderId="0" xfId="231" applyFont="1"/>
    <xf numFmtId="0" fontId="114" fillId="0" borderId="0" xfId="231"/>
    <xf numFmtId="0" fontId="115" fillId="0" borderId="49" xfId="231" applyFont="1" applyBorder="1" applyAlignment="1">
      <alignment horizontal="distributed"/>
    </xf>
    <xf numFmtId="0" fontId="115" fillId="0" borderId="50" xfId="231" applyFont="1" applyBorder="1"/>
    <xf numFmtId="0" fontId="115" fillId="0" borderId="25" xfId="231" applyFont="1" applyBorder="1"/>
    <xf numFmtId="0" fontId="114" fillId="0" borderId="25" xfId="231" applyBorder="1"/>
    <xf numFmtId="0" fontId="118" fillId="0" borderId="42" xfId="231" applyFont="1" applyBorder="1" applyAlignment="1">
      <alignment horizontal="centerContinuous" vertical="center"/>
    </xf>
    <xf numFmtId="0" fontId="118" fillId="0" borderId="0" xfId="231" applyFont="1" applyAlignment="1">
      <alignment horizontal="centerContinuous" vertical="center"/>
    </xf>
    <xf numFmtId="0" fontId="120" fillId="0" borderId="0" xfId="231" applyFont="1" applyAlignment="1">
      <alignment horizontal="centerContinuous" vertical="center"/>
    </xf>
    <xf numFmtId="0" fontId="120" fillId="0" borderId="0" xfId="231" applyFont="1"/>
    <xf numFmtId="0" fontId="116" fillId="0" borderId="57" xfId="231" applyFont="1" applyBorder="1" applyAlignment="1">
      <alignment horizontal="left"/>
    </xf>
    <xf numFmtId="0" fontId="114" fillId="0" borderId="57" xfId="231" applyBorder="1" applyAlignment="1">
      <alignment horizontal="centerContinuous"/>
    </xf>
    <xf numFmtId="0" fontId="116" fillId="0" borderId="57" xfId="231" applyFont="1" applyBorder="1" applyAlignment="1">
      <alignment horizontal="centerContinuous"/>
    </xf>
    <xf numFmtId="0" fontId="114" fillId="0" borderId="0" xfId="231" applyAlignment="1">
      <alignment horizontal="centerContinuous"/>
    </xf>
    <xf numFmtId="0" fontId="114" fillId="0" borderId="0" xfId="231" applyAlignment="1">
      <alignment horizontal="left"/>
    </xf>
    <xf numFmtId="0" fontId="115" fillId="0" borderId="0" xfId="231" applyFont="1" applyAlignment="1">
      <alignment horizontal="right"/>
    </xf>
    <xf numFmtId="0" fontId="115" fillId="0" borderId="59" xfId="231" applyFont="1" applyBorder="1" applyAlignment="1">
      <alignment horizontal="center" vertical="center" wrapText="1"/>
    </xf>
    <xf numFmtId="0" fontId="115" fillId="0" borderId="87" xfId="231" applyFont="1" applyBorder="1" applyAlignment="1">
      <alignment horizontal="center" vertical="center" wrapText="1"/>
    </xf>
    <xf numFmtId="0" fontId="115" fillId="0" borderId="89" xfId="231" applyFont="1" applyBorder="1" applyAlignment="1">
      <alignment horizontal="center" vertical="center"/>
    </xf>
    <xf numFmtId="0" fontId="115" fillId="0" borderId="90" xfId="231" applyFont="1" applyBorder="1" applyAlignment="1">
      <alignment horizontal="center" vertical="center"/>
    </xf>
    <xf numFmtId="0" fontId="115" fillId="0" borderId="91" xfId="231" applyFont="1" applyBorder="1" applyAlignment="1">
      <alignment horizontal="center" vertical="center"/>
    </xf>
    <xf numFmtId="0" fontId="115" fillId="0" borderId="60" xfId="231" applyFont="1" applyBorder="1" applyAlignment="1">
      <alignment horizontal="center" vertical="center" wrapText="1"/>
    </xf>
    <xf numFmtId="0" fontId="115" fillId="0" borderId="35" xfId="231" applyFont="1" applyBorder="1" applyAlignment="1">
      <alignment horizontal="center" vertical="center" wrapText="1"/>
    </xf>
    <xf numFmtId="0" fontId="115" fillId="0" borderId="60" xfId="231" applyFont="1" applyBorder="1" applyAlignment="1">
      <alignment horizontal="center" vertical="center"/>
    </xf>
    <xf numFmtId="0" fontId="115" fillId="0" borderId="35" xfId="231" applyFont="1" applyBorder="1" applyAlignment="1">
      <alignment horizontal="center" vertical="center"/>
    </xf>
    <xf numFmtId="0" fontId="115" fillId="0" borderId="94" xfId="231" applyFont="1" applyBorder="1" applyAlignment="1">
      <alignment horizontal="center" vertical="center"/>
    </xf>
    <xf numFmtId="0" fontId="115" fillId="0" borderId="91" xfId="231" applyFont="1" applyBorder="1" applyAlignment="1">
      <alignment horizontal="centerContinuous" vertical="center"/>
    </xf>
    <xf numFmtId="0" fontId="115" fillId="0" borderId="66" xfId="231" applyFont="1" applyBorder="1" applyAlignment="1">
      <alignment horizontal="centerContinuous" vertical="center"/>
    </xf>
    <xf numFmtId="0" fontId="115" fillId="0" borderId="88" xfId="231" applyFont="1" applyBorder="1" applyAlignment="1">
      <alignment horizontal="center" vertical="center" wrapText="1"/>
    </xf>
    <xf numFmtId="0" fontId="115" fillId="0" borderId="36" xfId="231" applyFont="1" applyBorder="1" applyAlignment="1">
      <alignment horizontal="center" vertical="center" wrapText="1"/>
    </xf>
    <xf numFmtId="0" fontId="115" fillId="0" borderId="45" xfId="231" applyFont="1" applyBorder="1" applyAlignment="1">
      <alignment horizontal="center" vertical="center" wrapText="1"/>
    </xf>
    <xf numFmtId="0" fontId="115" fillId="0" borderId="39" xfId="231" applyFont="1" applyBorder="1" applyAlignment="1">
      <alignment horizontal="centerContinuous" vertical="center"/>
    </xf>
    <xf numFmtId="0" fontId="115" fillId="0" borderId="47" xfId="231" applyFont="1" applyBorder="1" applyAlignment="1">
      <alignment horizontal="center" vertical="center"/>
    </xf>
    <xf numFmtId="0" fontId="115" fillId="0" borderId="51" xfId="231" applyFont="1" applyBorder="1" applyAlignment="1">
      <alignment horizontal="center" vertical="center"/>
    </xf>
    <xf numFmtId="0" fontId="115" fillId="0" borderId="41" xfId="231" applyFont="1" applyBorder="1" applyAlignment="1">
      <alignment horizontal="center" vertical="center"/>
    </xf>
    <xf numFmtId="0" fontId="115" fillId="0" borderId="50" xfId="231" applyFont="1" applyBorder="1" applyAlignment="1">
      <alignment horizontal="center" vertical="center" wrapText="1"/>
    </xf>
    <xf numFmtId="0" fontId="115" fillId="0" borderId="25" xfId="231" applyFont="1" applyBorder="1" applyAlignment="1">
      <alignment horizontal="center" vertical="center" wrapText="1"/>
    </xf>
    <xf numFmtId="0" fontId="115" fillId="0" borderId="46" xfId="231" applyFont="1" applyBorder="1" applyAlignment="1">
      <alignment horizontal="center" vertical="center" wrapText="1"/>
    </xf>
    <xf numFmtId="0" fontId="115" fillId="0" borderId="50" xfId="231" applyFont="1" applyBorder="1" applyAlignment="1">
      <alignment horizontal="center" vertical="center"/>
    </xf>
    <xf numFmtId="0" fontId="115" fillId="0" borderId="25" xfId="231" applyFont="1" applyBorder="1" applyAlignment="1">
      <alignment horizontal="center" vertical="center"/>
    </xf>
    <xf numFmtId="0" fontId="115" fillId="0" borderId="95" xfId="231" applyFont="1" applyBorder="1" applyAlignment="1">
      <alignment horizontal="center" vertical="center"/>
    </xf>
    <xf numFmtId="0" fontId="115" fillId="0" borderId="39" xfId="231" applyFont="1" applyBorder="1" applyAlignment="1">
      <alignment horizontal="center" vertical="center" wrapText="1"/>
    </xf>
    <xf numFmtId="0" fontId="115" fillId="0" borderId="44" xfId="231" applyFont="1" applyBorder="1" applyAlignment="1">
      <alignment horizontal="center" vertical="center" wrapText="1"/>
    </xf>
    <xf numFmtId="0" fontId="115" fillId="0" borderId="48" xfId="231" applyFont="1" applyBorder="1" applyAlignment="1">
      <alignment horizontal="center" vertical="center" wrapText="1"/>
    </xf>
    <xf numFmtId="0" fontId="115" fillId="0" borderId="48" xfId="231" applyFont="1" applyBorder="1" applyAlignment="1">
      <alignment horizontal="center" vertical="center"/>
    </xf>
    <xf numFmtId="0" fontId="115" fillId="0" borderId="43" xfId="231" applyFont="1" applyBorder="1" applyAlignment="1">
      <alignment horizontal="center" vertical="center" wrapText="1"/>
    </xf>
    <xf numFmtId="0" fontId="115" fillId="0" borderId="96" xfId="231" applyFont="1" applyBorder="1" applyAlignment="1">
      <alignment horizontal="center" vertical="center"/>
    </xf>
    <xf numFmtId="0" fontId="115" fillId="0" borderId="43" xfId="231" applyFont="1" applyBorder="1" applyAlignment="1">
      <alignment horizontal="center" vertical="center"/>
    </xf>
    <xf numFmtId="0" fontId="115" fillId="0" borderId="48" xfId="231" applyFont="1" applyBorder="1" applyAlignment="1">
      <alignment horizontal="center" vertical="center"/>
    </xf>
    <xf numFmtId="0" fontId="115" fillId="0" borderId="48" xfId="231" applyFont="1" applyBorder="1" applyAlignment="1">
      <alignment horizontal="center" vertical="center" wrapText="1"/>
    </xf>
    <xf numFmtId="0" fontId="115" fillId="0" borderId="39" xfId="231" applyFont="1" applyBorder="1" applyAlignment="1">
      <alignment horizontal="center" vertical="center"/>
    </xf>
    <xf numFmtId="0" fontId="125" fillId="31" borderId="39" xfId="231" applyFont="1" applyFill="1" applyBorder="1" applyAlignment="1">
      <alignment horizontal="center" vertical="center"/>
    </xf>
    <xf numFmtId="0" fontId="41" fillId="31" borderId="39" xfId="231" applyFont="1" applyFill="1" applyBorder="1" applyAlignment="1">
      <alignment horizontal="center" vertical="center"/>
    </xf>
    <xf numFmtId="0" fontId="63" fillId="31" borderId="39" xfId="231" applyFont="1" applyFill="1" applyBorder="1" applyAlignment="1">
      <alignment horizontal="center" vertical="center"/>
    </xf>
    <xf numFmtId="0" fontId="63" fillId="0" borderId="39" xfId="231" applyFont="1" applyBorder="1" applyAlignment="1">
      <alignment horizontal="center" vertical="center"/>
    </xf>
    <xf numFmtId="0" fontId="63" fillId="0" borderId="39" xfId="231" applyFont="1" applyBorder="1" applyAlignment="1">
      <alignment horizontal="center" vertical="center" wrapText="1"/>
    </xf>
    <xf numFmtId="0" fontId="115" fillId="0" borderId="39" xfId="231" applyFont="1" applyBorder="1" applyAlignment="1">
      <alignment horizontal="center" vertical="center"/>
    </xf>
    <xf numFmtId="0" fontId="63" fillId="31" borderId="39" xfId="231" applyFont="1" applyFill="1" applyBorder="1" applyAlignment="1">
      <alignment horizontal="center" vertical="center"/>
    </xf>
    <xf numFmtId="0" fontId="63" fillId="0" borderId="39" xfId="231" applyFont="1" applyBorder="1" applyAlignment="1">
      <alignment horizontal="center" vertical="center"/>
    </xf>
    <xf numFmtId="0" fontId="116" fillId="0" borderId="39" xfId="231" applyFont="1" applyBorder="1" applyAlignment="1">
      <alignment horizontal="center" vertical="center"/>
    </xf>
    <xf numFmtId="0" fontId="88" fillId="31" borderId="39" xfId="231" applyFont="1" applyFill="1" applyBorder="1" applyAlignment="1">
      <alignment horizontal="center" vertical="center"/>
    </xf>
    <xf numFmtId="0" fontId="88" fillId="0" borderId="39" xfId="231" applyFont="1" applyBorder="1" applyAlignment="1">
      <alignment horizontal="center" vertical="center"/>
    </xf>
    <xf numFmtId="0" fontId="116" fillId="0" borderId="39" xfId="231" applyFont="1" applyBorder="1" applyAlignment="1">
      <alignment horizontal="center" vertical="center" wrapText="1"/>
    </xf>
    <xf numFmtId="0" fontId="125" fillId="0" borderId="39" xfId="231" applyFont="1" applyBorder="1" applyAlignment="1">
      <alignment horizontal="center" vertical="center"/>
    </xf>
    <xf numFmtId="0" fontId="41" fillId="0" borderId="39" xfId="231" applyFont="1" applyBorder="1" applyAlignment="1">
      <alignment horizontal="center" vertical="center"/>
    </xf>
    <xf numFmtId="0" fontId="88" fillId="0" borderId="39" xfId="231" applyFont="1" applyBorder="1" applyAlignment="1">
      <alignment horizontal="center" vertical="center" wrapText="1"/>
    </xf>
    <xf numFmtId="0" fontId="90" fillId="31" borderId="39" xfId="231" applyFont="1" applyFill="1" applyBorder="1" applyAlignment="1">
      <alignment horizontal="center" vertical="center"/>
    </xf>
    <xf numFmtId="0" fontId="90" fillId="0" borderId="39" xfId="231" applyFont="1" applyBorder="1" applyAlignment="1">
      <alignment horizontal="center" vertical="center"/>
    </xf>
    <xf numFmtId="0" fontId="126" fillId="0" borderId="39" xfId="231" applyFont="1" applyBorder="1" applyAlignment="1">
      <alignment horizontal="center" vertical="center"/>
    </xf>
    <xf numFmtId="0" fontId="126" fillId="31" borderId="39" xfId="231" applyFont="1" applyFill="1" applyBorder="1" applyAlignment="1">
      <alignment horizontal="center" vertical="center"/>
    </xf>
    <xf numFmtId="0" fontId="127" fillId="0" borderId="39" xfId="231" applyFont="1" applyBorder="1" applyAlignment="1">
      <alignment horizontal="center" vertical="center"/>
    </xf>
    <xf numFmtId="0" fontId="65" fillId="0" borderId="39" xfId="231" applyFont="1" applyBorder="1" applyAlignment="1">
      <alignment horizontal="center" vertical="center"/>
    </xf>
    <xf numFmtId="0" fontId="41" fillId="32" borderId="39" xfId="231" applyFont="1" applyFill="1" applyBorder="1" applyAlignment="1">
      <alignment horizontal="center" vertical="center"/>
    </xf>
    <xf numFmtId="0" fontId="114" fillId="31" borderId="39" xfId="231" applyFill="1" applyBorder="1" applyAlignment="1">
      <alignment horizontal="center" vertical="center"/>
    </xf>
    <xf numFmtId="0" fontId="114" fillId="32" borderId="39" xfId="231" applyFill="1" applyBorder="1" applyAlignment="1">
      <alignment horizontal="center" vertical="center"/>
    </xf>
    <xf numFmtId="0" fontId="88" fillId="32" borderId="39" xfId="231" applyFont="1" applyFill="1" applyBorder="1" applyAlignment="1">
      <alignment horizontal="center" vertical="center"/>
    </xf>
    <xf numFmtId="0" fontId="63" fillId="32" borderId="39" xfId="231" applyFont="1" applyFill="1" applyBorder="1" applyAlignment="1">
      <alignment horizontal="center" vertical="center"/>
    </xf>
    <xf numFmtId="0" fontId="114" fillId="32" borderId="39" xfId="231" applyFill="1" applyBorder="1" applyAlignment="1">
      <alignment horizontal="center" vertical="center"/>
    </xf>
    <xf numFmtId="0" fontId="116" fillId="32" borderId="39" xfId="231" applyFont="1" applyFill="1" applyBorder="1" applyAlignment="1">
      <alignment horizontal="center" vertical="center"/>
    </xf>
    <xf numFmtId="0" fontId="128" fillId="31" borderId="39" xfId="231" applyFont="1" applyFill="1" applyBorder="1" applyAlignment="1">
      <alignment horizontal="center" vertical="center"/>
    </xf>
    <xf numFmtId="0" fontId="128" fillId="32" borderId="39" xfId="231" applyFont="1" applyFill="1" applyBorder="1" applyAlignment="1">
      <alignment horizontal="center" vertical="center"/>
    </xf>
    <xf numFmtId="0" fontId="115" fillId="31" borderId="39" xfId="231" applyFont="1" applyFill="1" applyBorder="1" applyAlignment="1">
      <alignment horizontal="center" vertical="center"/>
    </xf>
    <xf numFmtId="0" fontId="127" fillId="32" borderId="39" xfId="231" applyFont="1" applyFill="1" applyBorder="1" applyAlignment="1">
      <alignment horizontal="center" vertical="center"/>
    </xf>
    <xf numFmtId="0" fontId="115" fillId="32" borderId="39" xfId="231" applyFont="1" applyFill="1" applyBorder="1" applyAlignment="1">
      <alignment horizontal="center" vertical="center"/>
    </xf>
    <xf numFmtId="0" fontId="114" fillId="32" borderId="39" xfId="231" applyFill="1" applyBorder="1" applyAlignment="1">
      <alignment horizontal="center"/>
    </xf>
    <xf numFmtId="0" fontId="129" fillId="0" borderId="39" xfId="231" applyFont="1" applyBorder="1" applyAlignment="1">
      <alignment horizontal="center" vertical="center"/>
    </xf>
    <xf numFmtId="0" fontId="129" fillId="31" borderId="39" xfId="231" applyFont="1" applyFill="1" applyBorder="1" applyAlignment="1">
      <alignment horizontal="center" vertical="center"/>
    </xf>
    <xf numFmtId="0" fontId="114" fillId="0" borderId="39" xfId="231" applyBorder="1" applyAlignment="1">
      <alignment horizontal="center" vertical="center"/>
    </xf>
    <xf numFmtId="0" fontId="114" fillId="31" borderId="39" xfId="231" applyFill="1" applyBorder="1" applyAlignment="1">
      <alignment horizontal="center" vertical="center"/>
    </xf>
    <xf numFmtId="0" fontId="130" fillId="0" borderId="39" xfId="231" applyFont="1" applyBorder="1" applyAlignment="1">
      <alignment horizontal="center" vertical="center"/>
    </xf>
    <xf numFmtId="0" fontId="90" fillId="32" borderId="39" xfId="231" applyFont="1" applyFill="1" applyBorder="1" applyAlignment="1">
      <alignment horizontal="center" vertical="center"/>
    </xf>
    <xf numFmtId="0" fontId="114" fillId="0" borderId="39" xfId="231" applyBorder="1" applyAlignment="1">
      <alignment horizontal="center" vertical="center"/>
    </xf>
    <xf numFmtId="0" fontId="20" fillId="32" borderId="39" xfId="231" applyFont="1" applyFill="1" applyBorder="1" applyAlignment="1">
      <alignment horizontal="center" vertical="center"/>
    </xf>
    <xf numFmtId="0" fontId="20" fillId="31" borderId="39" xfId="231" applyFont="1" applyFill="1" applyBorder="1" applyAlignment="1">
      <alignment horizontal="center" vertical="center"/>
    </xf>
    <xf numFmtId="0" fontId="131" fillId="32" borderId="39" xfId="231" applyFont="1" applyFill="1" applyBorder="1" applyAlignment="1">
      <alignment horizontal="center" vertical="center"/>
    </xf>
    <xf numFmtId="0" fontId="131" fillId="31" borderId="39" xfId="231" applyFont="1" applyFill="1" applyBorder="1" applyAlignment="1">
      <alignment horizontal="center" vertical="center"/>
    </xf>
    <xf numFmtId="0" fontId="65" fillId="32" borderId="39" xfId="231" applyFont="1" applyFill="1" applyBorder="1" applyAlignment="1">
      <alignment horizontal="center" vertical="center"/>
    </xf>
    <xf numFmtId="0" fontId="65" fillId="31" borderId="39" xfId="231" applyFont="1" applyFill="1" applyBorder="1" applyAlignment="1">
      <alignment horizontal="center" vertical="center"/>
    </xf>
    <xf numFmtId="0" fontId="116" fillId="0" borderId="75" xfId="231" applyFont="1" applyBorder="1" applyAlignment="1">
      <alignment horizontal="center" vertical="center" wrapText="1"/>
    </xf>
    <xf numFmtId="0" fontId="125" fillId="0" borderId="49" xfId="231" applyFont="1" applyBorder="1" applyAlignment="1">
      <alignment horizontal="center" vertical="center"/>
    </xf>
    <xf numFmtId="0" fontId="134" fillId="33" borderId="49" xfId="231" applyFont="1" applyFill="1" applyBorder="1" applyAlignment="1">
      <alignment horizontal="center" vertical="center"/>
    </xf>
    <xf numFmtId="0" fontId="134" fillId="33" borderId="50" xfId="231" applyFont="1" applyFill="1" applyBorder="1" applyAlignment="1">
      <alignment horizontal="center" vertical="center"/>
    </xf>
    <xf numFmtId="0" fontId="115" fillId="33" borderId="97" xfId="231" applyFont="1" applyFill="1" applyBorder="1" applyAlignment="1">
      <alignment horizontal="center" vertical="center"/>
    </xf>
    <xf numFmtId="0" fontId="115" fillId="33" borderId="45" xfId="231" applyFont="1" applyFill="1" applyBorder="1" applyAlignment="1">
      <alignment horizontal="center" vertical="center"/>
    </xf>
    <xf numFmtId="0" fontId="115" fillId="33" borderId="44" xfId="231" applyFont="1" applyFill="1" applyBorder="1" applyAlignment="1">
      <alignment horizontal="center" vertical="center"/>
    </xf>
    <xf numFmtId="0" fontId="115" fillId="33" borderId="39" xfId="231" applyFont="1" applyFill="1" applyBorder="1" applyAlignment="1">
      <alignment horizontal="center" vertical="center"/>
    </xf>
    <xf numFmtId="0" fontId="115" fillId="33" borderId="47" xfId="231" applyFont="1" applyFill="1" applyBorder="1" applyAlignment="1">
      <alignment horizontal="center" vertical="center"/>
    </xf>
    <xf numFmtId="0" fontId="116" fillId="33" borderId="39" xfId="231" applyFont="1" applyFill="1" applyBorder="1" applyAlignment="1">
      <alignment horizontal="center" vertical="center"/>
    </xf>
    <xf numFmtId="0" fontId="116" fillId="33" borderId="47" xfId="231" applyFont="1" applyFill="1" applyBorder="1" applyAlignment="1">
      <alignment horizontal="center" vertical="center"/>
    </xf>
    <xf numFmtId="0" fontId="116" fillId="0" borderId="98" xfId="231" applyFont="1" applyBorder="1" applyAlignment="1">
      <alignment horizontal="center" vertical="center" wrapText="1"/>
    </xf>
    <xf numFmtId="0" fontId="116" fillId="0" borderId="63" xfId="231" applyFont="1" applyBorder="1" applyAlignment="1">
      <alignment horizontal="center" vertical="center"/>
    </xf>
    <xf numFmtId="0" fontId="115" fillId="33" borderId="63" xfId="231" applyFont="1" applyFill="1" applyBorder="1" applyAlignment="1">
      <alignment horizontal="center" vertical="center"/>
    </xf>
    <xf numFmtId="0" fontId="116" fillId="33" borderId="63" xfId="231" applyFont="1" applyFill="1" applyBorder="1" applyAlignment="1">
      <alignment horizontal="center" vertical="center"/>
    </xf>
    <xf numFmtId="0" fontId="116" fillId="33" borderId="62" xfId="231" applyFont="1" applyFill="1" applyBorder="1" applyAlignment="1">
      <alignment horizontal="center" vertical="center"/>
    </xf>
    <xf numFmtId="0" fontId="115" fillId="33" borderId="99" xfId="231" applyFont="1" applyFill="1" applyBorder="1" applyAlignment="1">
      <alignment horizontal="center" vertical="center"/>
    </xf>
    <xf numFmtId="0" fontId="115" fillId="33" borderId="92" xfId="231" applyFont="1" applyFill="1" applyBorder="1" applyAlignment="1">
      <alignment horizontal="center" vertical="center"/>
    </xf>
    <xf numFmtId="0" fontId="115" fillId="33" borderId="93" xfId="231" applyFont="1" applyFill="1" applyBorder="1" applyAlignment="1">
      <alignment horizontal="center" vertical="center"/>
    </xf>
    <xf numFmtId="0" fontId="115" fillId="0" borderId="0" xfId="231" applyFont="1" applyAlignment="1">
      <alignment horizontal="left" vertical="center"/>
    </xf>
    <xf numFmtId="0" fontId="115" fillId="0" borderId="0" xfId="231" applyFont="1" applyAlignment="1">
      <alignment horizontal="left" vertical="center"/>
    </xf>
    <xf numFmtId="0" fontId="115" fillId="0" borderId="0" xfId="231" applyFont="1" applyAlignment="1">
      <alignment horizontal="center" vertical="center"/>
    </xf>
    <xf numFmtId="0" fontId="116" fillId="0" borderId="0" xfId="231" applyFont="1"/>
    <xf numFmtId="198" fontId="115" fillId="0" borderId="0" xfId="231" applyNumberFormat="1" applyFont="1" applyAlignment="1">
      <alignment horizontal="left" vertical="center"/>
    </xf>
    <xf numFmtId="0" fontId="115" fillId="0" borderId="0" xfId="231" applyFont="1" applyAlignment="1">
      <alignment horizontal="right"/>
    </xf>
    <xf numFmtId="0" fontId="115" fillId="0" borderId="0" xfId="231" applyFont="1" applyAlignment="1">
      <alignment horizontal="left"/>
    </xf>
    <xf numFmtId="0" fontId="115" fillId="0" borderId="0" xfId="231" applyFont="1" applyAlignment="1">
      <alignment horizontal="center"/>
    </xf>
    <xf numFmtId="0" fontId="115" fillId="0" borderId="0" xfId="231" applyFont="1" applyAlignment="1">
      <alignment wrapText="1"/>
    </xf>
    <xf numFmtId="0" fontId="115" fillId="0" borderId="0" xfId="231" applyFont="1" applyAlignment="1">
      <alignment vertical="center"/>
    </xf>
    <xf numFmtId="0" fontId="115" fillId="0" borderId="0" xfId="231" applyFont="1" applyAlignment="1">
      <alignment vertical="center" wrapText="1"/>
    </xf>
    <xf numFmtId="0" fontId="114" fillId="0" borderId="0" xfId="231" applyAlignment="1">
      <alignment vertical="center" wrapText="1"/>
    </xf>
    <xf numFmtId="0" fontId="63" fillId="0" borderId="39" xfId="232" applyFont="1" applyBorder="1" applyAlignment="1">
      <alignment horizontal="distributed"/>
    </xf>
    <xf numFmtId="0" fontId="63" fillId="0" borderId="0" xfId="232" applyFont="1" applyAlignment="1">
      <alignment horizontal="distributed"/>
    </xf>
    <xf numFmtId="0" fontId="63" fillId="0" borderId="0" xfId="232" applyFont="1"/>
    <xf numFmtId="0" fontId="65" fillId="0" borderId="0" xfId="232"/>
    <xf numFmtId="0" fontId="63" fillId="0" borderId="49" xfId="232" applyFont="1" applyBorder="1" applyAlignment="1">
      <alignment horizontal="distributed"/>
    </xf>
    <xf numFmtId="0" fontId="63" fillId="0" borderId="50" xfId="232" applyFont="1" applyBorder="1"/>
    <xf numFmtId="0" fontId="63" fillId="0" borderId="25" xfId="232" applyFont="1" applyBorder="1"/>
    <xf numFmtId="0" fontId="65" fillId="0" borderId="25" xfId="232" applyBorder="1"/>
    <xf numFmtId="0" fontId="135" fillId="0" borderId="42" xfId="232" applyFont="1" applyBorder="1" applyAlignment="1">
      <alignment horizontal="centerContinuous" vertical="center"/>
    </xf>
    <xf numFmtId="0" fontId="136" fillId="0" borderId="42" xfId="232" applyFont="1" applyBorder="1" applyAlignment="1">
      <alignment horizontal="centerContinuous" vertical="center"/>
    </xf>
    <xf numFmtId="0" fontId="136" fillId="0" borderId="0" xfId="232" applyFont="1" applyAlignment="1">
      <alignment horizontal="centerContinuous" vertical="center"/>
    </xf>
    <xf numFmtId="0" fontId="137" fillId="0" borderId="0" xfId="232" applyFont="1" applyAlignment="1">
      <alignment horizontal="centerContinuous" vertical="center"/>
    </xf>
    <xf numFmtId="0" fontId="137" fillId="0" borderId="0" xfId="232" applyFont="1"/>
    <xf numFmtId="0" fontId="88" fillId="0" borderId="57" xfId="232" applyFont="1" applyBorder="1" applyAlignment="1">
      <alignment horizontal="left"/>
    </xf>
    <xf numFmtId="0" fontId="65" fillId="0" borderId="57" xfId="232" applyBorder="1" applyAlignment="1">
      <alignment horizontal="centerContinuous"/>
    </xf>
    <xf numFmtId="0" fontId="65" fillId="0" borderId="0" xfId="232" applyAlignment="1">
      <alignment horizontal="centerContinuous"/>
    </xf>
    <xf numFmtId="0" fontId="88" fillId="0" borderId="0" xfId="232" applyFont="1" applyAlignment="1">
      <alignment horizontal="center" vertical="top"/>
    </xf>
    <xf numFmtId="0" fontId="65" fillId="0" borderId="0" xfId="232" applyAlignment="1">
      <alignment horizontal="left"/>
    </xf>
    <xf numFmtId="0" fontId="63" fillId="0" borderId="57" xfId="233" applyFont="1" applyBorder="1" applyAlignment="1">
      <alignment horizontal="right"/>
    </xf>
    <xf numFmtId="0" fontId="63" fillId="0" borderId="35" xfId="232" applyFont="1" applyBorder="1" applyAlignment="1">
      <alignment horizontal="center" vertical="center" wrapText="1"/>
    </xf>
    <xf numFmtId="0" fontId="63" fillId="0" borderId="87" xfId="232" applyFont="1" applyBorder="1" applyAlignment="1">
      <alignment horizontal="center" vertical="center" wrapText="1"/>
    </xf>
    <xf numFmtId="0" fontId="41" fillId="0" borderId="89" xfId="232" applyFont="1" applyBorder="1" applyAlignment="1">
      <alignment horizontal="center" vertical="center"/>
    </xf>
    <xf numFmtId="0" fontId="41" fillId="0" borderId="90" xfId="232" applyFont="1" applyBorder="1" applyAlignment="1">
      <alignment horizontal="center" vertical="center"/>
    </xf>
    <xf numFmtId="0" fontId="41" fillId="0" borderId="91" xfId="232" applyFont="1" applyBorder="1" applyAlignment="1">
      <alignment horizontal="center" vertical="center"/>
    </xf>
    <xf numFmtId="0" fontId="63" fillId="0" borderId="60" xfId="232" applyFont="1" applyBorder="1" applyAlignment="1">
      <alignment horizontal="center" vertical="center" wrapText="1"/>
    </xf>
    <xf numFmtId="0" fontId="41" fillId="0" borderId="50" xfId="232" applyFont="1" applyBorder="1" applyAlignment="1">
      <alignment horizontal="center" vertical="center"/>
    </xf>
    <xf numFmtId="0" fontId="41" fillId="0" borderId="25" xfId="232" applyFont="1" applyBorder="1" applyAlignment="1">
      <alignment horizontal="center" vertical="center"/>
    </xf>
    <xf numFmtId="0" fontId="41" fillId="0" borderId="46" xfId="232" applyFont="1" applyBorder="1" applyAlignment="1">
      <alignment horizontal="center" vertical="center"/>
    </xf>
    <xf numFmtId="0" fontId="63" fillId="0" borderId="100" xfId="232" applyFont="1" applyBorder="1" applyAlignment="1">
      <alignment horizontal="centerContinuous" vertical="center"/>
    </xf>
    <xf numFmtId="0" fontId="63" fillId="0" borderId="91" xfId="232" applyFont="1" applyBorder="1" applyAlignment="1">
      <alignment horizontal="centerContinuous" vertical="center"/>
    </xf>
    <xf numFmtId="0" fontId="63" fillId="0" borderId="66" xfId="232" applyFont="1" applyBorder="1" applyAlignment="1">
      <alignment horizontal="centerContinuous" vertical="center"/>
    </xf>
    <xf numFmtId="0" fontId="63" fillId="0" borderId="101" xfId="232" applyFont="1" applyBorder="1" applyAlignment="1">
      <alignment horizontal="centerContinuous" vertical="center"/>
    </xf>
    <xf numFmtId="0" fontId="139" fillId="0" borderId="35" xfId="232" applyFont="1" applyBorder="1" applyAlignment="1">
      <alignment horizontal="center" vertical="center" wrapText="1"/>
    </xf>
    <xf numFmtId="0" fontId="140" fillId="0" borderId="35" xfId="232" applyFont="1" applyBorder="1" applyAlignment="1">
      <alignment horizontal="center" vertical="center" wrapText="1"/>
    </xf>
    <xf numFmtId="0" fontId="63" fillId="0" borderId="0" xfId="232" applyFont="1" applyAlignment="1">
      <alignment horizontal="center" vertical="center" wrapText="1"/>
    </xf>
    <xf numFmtId="0" fontId="63" fillId="0" borderId="45" xfId="232" applyFont="1" applyBorder="1" applyAlignment="1">
      <alignment horizontal="center" vertical="center" wrapText="1"/>
    </xf>
    <xf numFmtId="0" fontId="63" fillId="0" borderId="39" xfId="232" applyFont="1" applyBorder="1" applyAlignment="1">
      <alignment horizontal="centerContinuous" vertical="center"/>
    </xf>
    <xf numFmtId="0" fontId="63" fillId="0" borderId="47" xfId="232" applyFont="1" applyBorder="1" applyAlignment="1">
      <alignment horizontal="center" vertical="center"/>
    </xf>
    <xf numFmtId="0" fontId="63" fillId="0" borderId="51" xfId="232" applyFont="1" applyBorder="1" applyAlignment="1">
      <alignment horizontal="center" vertical="center"/>
    </xf>
    <xf numFmtId="0" fontId="63" fillId="0" borderId="41" xfId="232" applyFont="1" applyBorder="1" applyAlignment="1">
      <alignment horizontal="center" vertical="center"/>
    </xf>
    <xf numFmtId="0" fontId="63" fillId="0" borderId="50" xfId="232" applyFont="1" applyBorder="1" applyAlignment="1">
      <alignment horizontal="center" vertical="center" wrapText="1"/>
    </xf>
    <xf numFmtId="0" fontId="63" fillId="0" borderId="25" xfId="232" applyFont="1" applyBorder="1" applyAlignment="1">
      <alignment horizontal="center" vertical="center" wrapText="1"/>
    </xf>
    <xf numFmtId="0" fontId="63" fillId="0" borderId="46" xfId="232" applyFont="1" applyBorder="1" applyAlignment="1">
      <alignment horizontal="center" vertical="center" wrapText="1"/>
    </xf>
    <xf numFmtId="0" fontId="41" fillId="0" borderId="39" xfId="232" applyFont="1" applyBorder="1" applyAlignment="1">
      <alignment horizontal="centerContinuous" vertical="center"/>
    </xf>
    <xf numFmtId="0" fontId="139" fillId="0" borderId="39" xfId="232" applyFont="1" applyBorder="1" applyAlignment="1">
      <alignment horizontal="centerContinuous" vertical="center"/>
    </xf>
    <xf numFmtId="0" fontId="139" fillId="0" borderId="47" xfId="232" applyFont="1" applyBorder="1" applyAlignment="1">
      <alignment horizontal="center" vertical="center"/>
    </xf>
    <xf numFmtId="0" fontId="139" fillId="0" borderId="51" xfId="232" applyFont="1" applyBorder="1" applyAlignment="1">
      <alignment horizontal="center" vertical="center"/>
    </xf>
    <xf numFmtId="0" fontId="139" fillId="0" borderId="41" xfId="232" applyFont="1" applyBorder="1" applyAlignment="1">
      <alignment horizontal="center" vertical="center"/>
    </xf>
    <xf numFmtId="0" fontId="63" fillId="0" borderId="102" xfId="232" applyFont="1" applyBorder="1" applyAlignment="1">
      <alignment horizontal="center" vertical="center"/>
    </xf>
    <xf numFmtId="0" fontId="65" fillId="0" borderId="51" xfId="232" applyBorder="1" applyAlignment="1">
      <alignment horizontal="center" vertical="center"/>
    </xf>
    <xf numFmtId="0" fontId="65" fillId="0" borderId="41" xfId="232" applyBorder="1" applyAlignment="1">
      <alignment horizontal="center" vertical="center"/>
    </xf>
    <xf numFmtId="0" fontId="63" fillId="0" borderId="47" xfId="232" applyFont="1" applyBorder="1" applyAlignment="1">
      <alignment horizontal="center" vertical="center" wrapText="1"/>
    </xf>
    <xf numFmtId="0" fontId="65" fillId="0" borderId="51" xfId="232" applyBorder="1" applyAlignment="1">
      <alignment horizontal="center" vertical="center" wrapText="1"/>
    </xf>
    <xf numFmtId="0" fontId="65" fillId="0" borderId="41" xfId="232" applyBorder="1" applyAlignment="1">
      <alignment horizontal="center" vertical="center" wrapText="1"/>
    </xf>
    <xf numFmtId="0" fontId="139" fillId="0" borderId="47" xfId="232" applyFont="1" applyBorder="1" applyAlignment="1">
      <alignment horizontal="center" vertical="center" wrapText="1"/>
    </xf>
    <xf numFmtId="0" fontId="140" fillId="0" borderId="51" xfId="232" applyFont="1" applyBorder="1" applyAlignment="1">
      <alignment horizontal="center" vertical="center" wrapText="1"/>
    </xf>
    <xf numFmtId="0" fontId="140" fillId="0" borderId="41" xfId="232" applyFont="1" applyBorder="1" applyAlignment="1">
      <alignment horizontal="center" vertical="center" wrapText="1"/>
    </xf>
    <xf numFmtId="0" fontId="140" fillId="0" borderId="103" xfId="232" applyFont="1" applyBorder="1" applyAlignment="1">
      <alignment horizontal="center" vertical="center" wrapText="1"/>
    </xf>
    <xf numFmtId="0" fontId="140" fillId="0" borderId="0" xfId="232" applyFont="1" applyAlignment="1">
      <alignment horizontal="center" vertical="center" wrapText="1"/>
    </xf>
    <xf numFmtId="0" fontId="63" fillId="0" borderId="57" xfId="232" applyFont="1" applyBorder="1" applyAlignment="1">
      <alignment horizontal="center" vertical="center" wrapText="1"/>
    </xf>
    <xf numFmtId="0" fontId="63" fillId="0" borderId="92" xfId="232" applyFont="1" applyBorder="1" applyAlignment="1">
      <alignment horizontal="center" vertical="center" wrapText="1"/>
    </xf>
    <xf numFmtId="0" fontId="63" fillId="0" borderId="48" xfId="232" applyFont="1" applyBorder="1" applyAlignment="1">
      <alignment horizontal="center" vertical="center" wrapText="1"/>
    </xf>
    <xf numFmtId="0" fontId="63" fillId="0" borderId="48" xfId="232" applyFont="1" applyBorder="1" applyAlignment="1">
      <alignment horizontal="center" vertical="center"/>
    </xf>
    <xf numFmtId="0" fontId="63" fillId="0" borderId="43" xfId="232" applyFont="1" applyBorder="1" applyAlignment="1">
      <alignment horizontal="center" vertical="center" wrapText="1"/>
    </xf>
    <xf numFmtId="0" fontId="139" fillId="0" borderId="48" xfId="232" applyFont="1" applyBorder="1" applyAlignment="1">
      <alignment horizontal="center" vertical="center"/>
    </xf>
    <xf numFmtId="0" fontId="139" fillId="0" borderId="43" xfId="232" applyFont="1" applyBorder="1" applyAlignment="1">
      <alignment horizontal="center" vertical="center" wrapText="1"/>
    </xf>
    <xf numFmtId="0" fontId="139" fillId="0" borderId="48" xfId="232" applyFont="1" applyBorder="1" applyAlignment="1">
      <alignment horizontal="center" vertical="center" wrapText="1"/>
    </xf>
    <xf numFmtId="0" fontId="139" fillId="0" borderId="67" xfId="232" applyFont="1" applyBorder="1" applyAlignment="1">
      <alignment horizontal="center" vertical="center" wrapText="1"/>
    </xf>
    <xf numFmtId="0" fontId="139" fillId="0" borderId="104" xfId="232" applyFont="1" applyBorder="1" applyAlignment="1">
      <alignment horizontal="center" vertical="center"/>
    </xf>
    <xf numFmtId="0" fontId="63" fillId="0" borderId="87" xfId="232" applyFont="1" applyBorder="1" applyAlignment="1">
      <alignment horizontal="center" vertical="center"/>
    </xf>
    <xf numFmtId="0" fontId="88" fillId="0" borderId="25" xfId="232" applyFont="1" applyBorder="1" applyAlignment="1">
      <alignment horizontal="center" vertical="center"/>
    </xf>
    <xf numFmtId="0" fontId="142" fillId="0" borderId="39" xfId="232" applyFont="1" applyBorder="1" applyAlignment="1">
      <alignment horizontal="center" vertical="center"/>
    </xf>
    <xf numFmtId="0" fontId="143" fillId="0" borderId="39" xfId="232" applyFont="1" applyBorder="1" applyAlignment="1">
      <alignment horizontal="center" vertical="center"/>
    </xf>
    <xf numFmtId="0" fontId="144" fillId="0" borderId="39" xfId="232" applyFont="1" applyBorder="1" applyAlignment="1">
      <alignment horizontal="center" vertical="center"/>
    </xf>
    <xf numFmtId="0" fontId="145" fillId="0" borderId="39" xfId="232" applyFont="1" applyBorder="1" applyAlignment="1">
      <alignment horizontal="center" vertical="center"/>
    </xf>
    <xf numFmtId="0" fontId="146" fillId="0" borderId="39" xfId="232" applyFont="1" applyBorder="1" applyAlignment="1">
      <alignment horizontal="center" vertical="center"/>
    </xf>
    <xf numFmtId="0" fontId="147" fillId="0" borderId="39" xfId="232" applyFont="1" applyBorder="1" applyAlignment="1">
      <alignment horizontal="center" vertical="center"/>
    </xf>
    <xf numFmtId="0" fontId="148" fillId="0" borderId="39" xfId="232" applyFont="1" applyBorder="1" applyAlignment="1">
      <alignment horizontal="center" vertical="center"/>
    </xf>
    <xf numFmtId="0" fontId="149" fillId="0" borderId="39" xfId="232" applyFont="1" applyBorder="1" applyAlignment="1">
      <alignment horizontal="center" vertical="center"/>
    </xf>
    <xf numFmtId="0" fontId="144" fillId="0" borderId="39" xfId="232" applyFont="1" applyBorder="1" applyAlignment="1">
      <alignment horizontal="center" vertical="center" wrapText="1"/>
    </xf>
    <xf numFmtId="0" fontId="145" fillId="0" borderId="39" xfId="232" applyFont="1" applyBorder="1" applyAlignment="1">
      <alignment horizontal="center" vertical="center" wrapText="1"/>
    </xf>
    <xf numFmtId="0" fontId="142" fillId="0" borderId="39" xfId="232" applyFont="1" applyBorder="1" applyAlignment="1">
      <alignment horizontal="center" vertical="center" wrapText="1"/>
    </xf>
    <xf numFmtId="0" fontId="143" fillId="0" borderId="39" xfId="232" applyFont="1" applyBorder="1" applyAlignment="1">
      <alignment horizontal="center" vertical="center" wrapText="1"/>
    </xf>
    <xf numFmtId="0" fontId="63" fillId="0" borderId="45" xfId="232" applyFont="1" applyBorder="1" applyAlignment="1">
      <alignment horizontal="center" vertical="center"/>
    </xf>
    <xf numFmtId="0" fontId="63" fillId="0" borderId="25" xfId="232" applyFont="1" applyBorder="1" applyAlignment="1">
      <alignment horizontal="center" vertical="center"/>
    </xf>
    <xf numFmtId="0" fontId="150" fillId="0" borderId="39" xfId="232" applyFont="1" applyBorder="1" applyAlignment="1">
      <alignment horizontal="center" vertical="center"/>
    </xf>
    <xf numFmtId="0" fontId="151" fillId="0" borderId="39" xfId="232" applyFont="1" applyBorder="1" applyAlignment="1">
      <alignment horizontal="center" vertical="center"/>
    </xf>
    <xf numFmtId="0" fontId="152" fillId="0" borderId="39" xfId="232" applyFont="1" applyBorder="1" applyAlignment="1">
      <alignment horizontal="center" vertical="center"/>
    </xf>
    <xf numFmtId="0" fontId="153" fillId="0" borderId="39" xfId="232" applyFont="1" applyBorder="1" applyAlignment="1">
      <alignment horizontal="center" vertical="center"/>
    </xf>
    <xf numFmtId="0" fontId="63" fillId="0" borderId="46" xfId="232" applyFont="1" applyBorder="1" applyAlignment="1">
      <alignment horizontal="center" vertical="center"/>
    </xf>
    <xf numFmtId="0" fontId="88" fillId="0" borderId="43" xfId="232" applyFont="1" applyBorder="1" applyAlignment="1">
      <alignment horizontal="center" vertical="center" wrapText="1"/>
    </xf>
    <xf numFmtId="0" fontId="88" fillId="0" borderId="45" xfId="232" applyFont="1" applyBorder="1" applyAlignment="1">
      <alignment horizontal="center" vertical="center" wrapText="1"/>
    </xf>
    <xf numFmtId="0" fontId="88" fillId="0" borderId="46" xfId="232" applyFont="1" applyBorder="1" applyAlignment="1">
      <alignment horizontal="center" vertical="center" wrapText="1"/>
    </xf>
    <xf numFmtId="0" fontId="88" fillId="0" borderId="92" xfId="232" applyFont="1" applyBorder="1" applyAlignment="1">
      <alignment horizontal="center" vertical="center" wrapText="1"/>
    </xf>
    <xf numFmtId="0" fontId="88" fillId="0" borderId="39" xfId="232" applyFont="1" applyBorder="1" applyAlignment="1">
      <alignment horizontal="center" vertical="center"/>
    </xf>
    <xf numFmtId="0" fontId="88" fillId="0" borderId="72" xfId="232" applyFont="1" applyBorder="1" applyAlignment="1">
      <alignment horizontal="center" vertical="center"/>
    </xf>
    <xf numFmtId="0" fontId="150" fillId="32" borderId="39" xfId="232" applyFont="1" applyFill="1" applyBorder="1" applyAlignment="1">
      <alignment horizontal="center" vertical="center"/>
    </xf>
    <xf numFmtId="0" fontId="151" fillId="32" borderId="39" xfId="232" applyFont="1" applyFill="1" applyBorder="1" applyAlignment="1">
      <alignment horizontal="center" vertical="center"/>
    </xf>
    <xf numFmtId="0" fontId="65" fillId="0" borderId="0" xfId="232" applyAlignment="1">
      <alignment vertical="center"/>
    </xf>
    <xf numFmtId="0" fontId="63" fillId="0" borderId="0" xfId="232" applyFont="1" applyAlignment="1">
      <alignment horizontal="left" vertical="center"/>
    </xf>
    <xf numFmtId="0" fontId="63" fillId="0" borderId="0" xfId="232" applyFont="1" applyAlignment="1">
      <alignment horizontal="left" vertical="center"/>
    </xf>
    <xf numFmtId="0" fontId="63" fillId="0" borderId="0" xfId="232" applyFont="1" applyAlignment="1">
      <alignment horizontal="center" vertical="center"/>
    </xf>
    <xf numFmtId="0" fontId="88" fillId="0" borderId="0" xfId="232" applyFont="1" applyAlignment="1">
      <alignment vertical="center"/>
    </xf>
    <xf numFmtId="198" fontId="63" fillId="0" borderId="0" xfId="232" applyNumberFormat="1" applyFont="1" applyAlignment="1">
      <alignment horizontal="left" vertical="center"/>
    </xf>
    <xf numFmtId="0" fontId="65" fillId="0" borderId="0" xfId="232" applyAlignment="1">
      <alignment horizontal="left" vertical="center"/>
    </xf>
    <xf numFmtId="0" fontId="65" fillId="0" borderId="0" xfId="232" applyAlignment="1">
      <alignment horizontal="center" vertical="center"/>
    </xf>
    <xf numFmtId="0" fontId="63" fillId="0" borderId="0" xfId="232" applyFont="1" applyAlignment="1">
      <alignment vertical="center"/>
    </xf>
    <xf numFmtId="0" fontId="63" fillId="0" borderId="0" xfId="232" applyFont="1" applyAlignment="1">
      <alignment horizontal="left"/>
    </xf>
    <xf numFmtId="0" fontId="63" fillId="0" borderId="0" xfId="232" applyFont="1" applyAlignment="1">
      <alignment horizontal="center"/>
    </xf>
    <xf numFmtId="0" fontId="63" fillId="0" borderId="0" xfId="232" applyFont="1" applyAlignment="1">
      <alignment wrapText="1"/>
    </xf>
    <xf numFmtId="0" fontId="63" fillId="0" borderId="0" xfId="232" applyFont="1" applyAlignment="1">
      <alignment vertical="center" wrapText="1"/>
    </xf>
    <xf numFmtId="0" fontId="65" fillId="0" borderId="0" xfId="232" applyAlignment="1">
      <alignment vertical="center" wrapText="1"/>
    </xf>
    <xf numFmtId="184" fontId="33" fillId="26" borderId="105" xfId="0" applyNumberFormat="1" applyFont="1" applyFill="1" applyBorder="1" applyAlignment="1">
      <alignment horizontal="center" vertical="center" wrapText="1"/>
    </xf>
    <xf numFmtId="185" fontId="33" fillId="26" borderId="106" xfId="0" applyNumberFormat="1" applyFont="1" applyFill="1" applyBorder="1" applyAlignment="1">
      <alignment horizontal="center" vertical="center" wrapText="1"/>
    </xf>
    <xf numFmtId="0" fontId="21" fillId="0" borderId="107" xfId="148" quotePrefix="1" applyBorder="1" applyAlignment="1">
      <alignment horizontal="center" vertical="center" wrapText="1"/>
    </xf>
    <xf numFmtId="0" fontId="63" fillId="32" borderId="39" xfId="232" applyFont="1" applyFill="1" applyBorder="1" applyAlignment="1">
      <alignment horizontal="distributed"/>
    </xf>
    <xf numFmtId="0" fontId="63" fillId="32" borderId="0" xfId="232" applyFont="1" applyFill="1" applyAlignment="1">
      <alignment horizontal="distributed"/>
    </xf>
    <xf numFmtId="0" fontId="63" fillId="32" borderId="0" xfId="232" applyFont="1" applyFill="1"/>
    <xf numFmtId="0" fontId="63" fillId="32" borderId="25" xfId="234" applyFont="1" applyFill="1" applyBorder="1"/>
    <xf numFmtId="0" fontId="63" fillId="32" borderId="25" xfId="232" applyFont="1" applyFill="1" applyBorder="1"/>
    <xf numFmtId="0" fontId="136" fillId="32" borderId="42" xfId="232" applyFont="1" applyFill="1" applyBorder="1" applyAlignment="1">
      <alignment horizontal="center" vertical="center"/>
    </xf>
    <xf numFmtId="0" fontId="136" fillId="32" borderId="0" xfId="232" applyFont="1" applyFill="1"/>
    <xf numFmtId="0" fontId="63" fillId="32" borderId="57" xfId="232" applyFont="1" applyFill="1" applyBorder="1" applyAlignment="1">
      <alignment horizontal="center"/>
    </xf>
    <xf numFmtId="0" fontId="63" fillId="32" borderId="87" xfId="235" applyFont="1" applyFill="1" applyBorder="1" applyAlignment="1">
      <alignment horizontal="center" vertical="distributed"/>
    </xf>
    <xf numFmtId="0" fontId="63" fillId="32" borderId="88" xfId="232" applyFont="1" applyFill="1" applyBorder="1" applyAlignment="1">
      <alignment horizontal="center" vertical="center" wrapText="1"/>
    </xf>
    <xf numFmtId="0" fontId="63" fillId="32" borderId="89" xfId="232" applyFont="1" applyFill="1" applyBorder="1" applyAlignment="1">
      <alignment horizontal="center" vertical="center"/>
    </xf>
    <xf numFmtId="0" fontId="63" fillId="32" borderId="90" xfId="232" applyFont="1" applyFill="1" applyBorder="1" applyAlignment="1">
      <alignment horizontal="center" vertical="center"/>
    </xf>
    <xf numFmtId="0" fontId="63" fillId="32" borderId="91" xfId="232" applyFont="1" applyFill="1" applyBorder="1" applyAlignment="1">
      <alignment horizontal="center" vertical="center"/>
    </xf>
    <xf numFmtId="0" fontId="63" fillId="32" borderId="60" xfId="232" applyFont="1" applyFill="1" applyBorder="1" applyAlignment="1">
      <alignment horizontal="center" vertical="center" wrapText="1"/>
    </xf>
    <xf numFmtId="0" fontId="63" fillId="32" borderId="35" xfId="232" applyFont="1" applyFill="1" applyBorder="1" applyAlignment="1">
      <alignment horizontal="center" vertical="center" wrapText="1"/>
    </xf>
    <xf numFmtId="0" fontId="63" fillId="32" borderId="87" xfId="232" applyFont="1" applyFill="1" applyBorder="1" applyAlignment="1">
      <alignment horizontal="center" vertical="center" wrapText="1"/>
    </xf>
    <xf numFmtId="0" fontId="63" fillId="32" borderId="89" xfId="232" applyFont="1" applyFill="1" applyBorder="1" applyAlignment="1">
      <alignment horizontal="centerContinuous" vertical="distributed"/>
    </xf>
    <xf numFmtId="0" fontId="63" fillId="32" borderId="90" xfId="232" applyFont="1" applyFill="1" applyBorder="1" applyAlignment="1">
      <alignment horizontal="centerContinuous" vertical="distributed"/>
    </xf>
    <xf numFmtId="0" fontId="63" fillId="32" borderId="91" xfId="232" applyFont="1" applyFill="1" applyBorder="1" applyAlignment="1">
      <alignment horizontal="centerContinuous" vertical="distributed"/>
    </xf>
    <xf numFmtId="0" fontId="63" fillId="32" borderId="60" xfId="232" applyFont="1" applyFill="1" applyBorder="1" applyAlignment="1">
      <alignment horizontal="center" vertical="center"/>
    </xf>
    <xf numFmtId="0" fontId="63" fillId="32" borderId="35" xfId="232" applyFont="1" applyFill="1" applyBorder="1" applyAlignment="1">
      <alignment horizontal="center" vertical="center"/>
    </xf>
    <xf numFmtId="0" fontId="63" fillId="32" borderId="87" xfId="232" applyFont="1" applyFill="1" applyBorder="1" applyAlignment="1">
      <alignment horizontal="center" vertical="center"/>
    </xf>
    <xf numFmtId="0" fontId="63" fillId="32" borderId="89" xfId="232" applyFont="1" applyFill="1" applyBorder="1" applyAlignment="1">
      <alignment horizontal="center" vertical="distributed"/>
    </xf>
    <xf numFmtId="0" fontId="63" fillId="32" borderId="90" xfId="232" applyFont="1" applyFill="1" applyBorder="1" applyAlignment="1">
      <alignment horizontal="center" vertical="distributed"/>
    </xf>
    <xf numFmtId="0" fontId="63" fillId="32" borderId="0" xfId="232" applyFont="1" applyFill="1" applyAlignment="1">
      <alignment horizontal="distributed" vertical="distributed" textRotation="255"/>
    </xf>
    <xf numFmtId="0" fontId="63" fillId="32" borderId="0" xfId="232" applyFont="1" applyFill="1" applyAlignment="1">
      <alignment horizontal="distributed" vertical="distributed"/>
    </xf>
    <xf numFmtId="0" fontId="63" fillId="32" borderId="45" xfId="235" applyFont="1" applyFill="1" applyBorder="1" applyAlignment="1">
      <alignment horizontal="center" vertical="distributed"/>
    </xf>
    <xf numFmtId="0" fontId="63" fillId="32" borderId="44" xfId="232" applyFont="1" applyFill="1" applyBorder="1" applyAlignment="1">
      <alignment horizontal="center" vertical="center" wrapText="1"/>
    </xf>
    <xf numFmtId="0" fontId="63" fillId="32" borderId="47" xfId="232" applyFont="1" applyFill="1" applyBorder="1" applyAlignment="1">
      <alignment horizontal="center" vertical="center" wrapText="1"/>
    </xf>
    <xf numFmtId="0" fontId="63" fillId="32" borderId="51" xfId="232" applyFont="1" applyFill="1" applyBorder="1" applyAlignment="1">
      <alignment horizontal="center" vertical="center" wrapText="1"/>
    </xf>
    <xf numFmtId="0" fontId="63" fillId="32" borderId="41" xfId="232" applyFont="1" applyFill="1" applyBorder="1" applyAlignment="1">
      <alignment horizontal="center" vertical="center" wrapText="1"/>
    </xf>
    <xf numFmtId="0" fontId="63" fillId="32" borderId="50" xfId="232" applyFont="1" applyFill="1" applyBorder="1" applyAlignment="1">
      <alignment horizontal="center" vertical="center"/>
    </xf>
    <xf numFmtId="0" fontId="63" fillId="32" borderId="25" xfId="232" applyFont="1" applyFill="1" applyBorder="1" applyAlignment="1">
      <alignment horizontal="center" vertical="center"/>
    </xf>
    <xf numFmtId="0" fontId="63" fillId="32" borderId="46" xfId="232" applyFont="1" applyFill="1" applyBorder="1" applyAlignment="1">
      <alignment horizontal="center" vertical="center"/>
    </xf>
    <xf numFmtId="0" fontId="63" fillId="32" borderId="40" xfId="232" applyFont="1" applyFill="1" applyBorder="1" applyAlignment="1">
      <alignment horizontal="center" vertical="center" wrapText="1"/>
    </xf>
    <xf numFmtId="0" fontId="63" fillId="32" borderId="0" xfId="232" applyFont="1" applyFill="1" applyAlignment="1">
      <alignment horizontal="center" vertical="center" wrapText="1"/>
    </xf>
    <xf numFmtId="0" fontId="63" fillId="32" borderId="45" xfId="232" applyFont="1" applyFill="1" applyBorder="1" applyAlignment="1">
      <alignment horizontal="center" vertical="center" wrapText="1"/>
    </xf>
    <xf numFmtId="0" fontId="63" fillId="32" borderId="48" xfId="232" applyFont="1" applyFill="1" applyBorder="1" applyAlignment="1">
      <alignment horizontal="center" vertical="center"/>
    </xf>
    <xf numFmtId="0" fontId="63" fillId="32" borderId="48" xfId="232" applyFont="1" applyFill="1" applyBorder="1" applyAlignment="1">
      <alignment horizontal="center" vertical="center" wrapText="1"/>
    </xf>
    <xf numFmtId="0" fontId="88" fillId="32" borderId="50" xfId="234" applyFont="1" applyFill="1" applyBorder="1" applyAlignment="1">
      <alignment horizontal="center" vertical="top" wrapText="1"/>
    </xf>
    <xf numFmtId="0" fontId="88" fillId="32" borderId="46" xfId="234" applyFont="1" applyFill="1" applyBorder="1" applyAlignment="1">
      <alignment horizontal="center" vertical="top" wrapText="1"/>
    </xf>
    <xf numFmtId="0" fontId="63" fillId="32" borderId="50" xfId="232" applyFont="1" applyFill="1" applyBorder="1" applyAlignment="1">
      <alignment horizontal="center" vertical="top" wrapText="1"/>
    </xf>
    <xf numFmtId="0" fontId="63" fillId="32" borderId="25" xfId="232" applyFont="1" applyFill="1" applyBorder="1" applyAlignment="1">
      <alignment horizontal="center" vertical="top" wrapText="1"/>
    </xf>
    <xf numFmtId="0" fontId="63" fillId="32" borderId="46" xfId="232" applyFont="1" applyFill="1" applyBorder="1" applyAlignment="1">
      <alignment horizontal="center" vertical="top" wrapText="1"/>
    </xf>
    <xf numFmtId="0" fontId="63" fillId="32" borderId="44" xfId="234" applyFont="1" applyFill="1" applyBorder="1" applyAlignment="1">
      <alignment horizontal="center" vertical="top" wrapText="1"/>
    </xf>
    <xf numFmtId="0" fontId="63" fillId="32" borderId="44" xfId="232" applyFont="1" applyFill="1" applyBorder="1" applyAlignment="1">
      <alignment horizontal="center" vertical="top" wrapText="1"/>
    </xf>
    <xf numFmtId="0" fontId="63" fillId="32" borderId="25" xfId="232" applyFont="1" applyFill="1" applyBorder="1" applyAlignment="1">
      <alignment horizontal="center" vertical="distributed"/>
    </xf>
    <xf numFmtId="0" fontId="65" fillId="32" borderId="25" xfId="232" applyFill="1" applyBorder="1" applyAlignment="1">
      <alignment horizontal="center" vertical="distributed"/>
    </xf>
    <xf numFmtId="0" fontId="63" fillId="32" borderId="0" xfId="232" applyFont="1" applyFill="1" applyAlignment="1">
      <alignment vertical="top" textRotation="255"/>
    </xf>
    <xf numFmtId="0" fontId="63" fillId="32" borderId="44" xfId="232" applyFont="1" applyFill="1" applyBorder="1" applyAlignment="1">
      <alignment horizontal="center" vertical="center"/>
    </xf>
    <xf numFmtId="0" fontId="63" fillId="32" borderId="48" xfId="232" applyFont="1" applyFill="1" applyBorder="1" applyAlignment="1">
      <alignment horizontal="center" vertical="distributed"/>
    </xf>
    <xf numFmtId="0" fontId="63" fillId="32" borderId="48" xfId="232" applyFont="1" applyFill="1" applyBorder="1" applyAlignment="1">
      <alignment horizontal="distributed" vertical="center" wrapText="1"/>
    </xf>
    <xf numFmtId="0" fontId="63" fillId="32" borderId="39" xfId="232" applyFont="1" applyFill="1" applyBorder="1" applyAlignment="1">
      <alignment horizontal="center" vertical="distributed"/>
    </xf>
    <xf numFmtId="0" fontId="88" fillId="32" borderId="48" xfId="234" applyFont="1" applyFill="1" applyBorder="1" applyAlignment="1">
      <alignment horizontal="center" vertical="top" wrapText="1"/>
    </xf>
    <xf numFmtId="0" fontId="63" fillId="32" borderId="48" xfId="234" applyFont="1" applyFill="1" applyBorder="1" applyAlignment="1">
      <alignment horizontal="center" vertical="top" wrapText="1"/>
    </xf>
    <xf numFmtId="0" fontId="63" fillId="32" borderId="47" xfId="232" applyFont="1" applyFill="1" applyBorder="1" applyAlignment="1">
      <alignment horizontal="center" vertical="top" wrapText="1"/>
    </xf>
    <xf numFmtId="0" fontId="63" fillId="32" borderId="51" xfId="232" applyFont="1" applyFill="1" applyBorder="1" applyAlignment="1">
      <alignment horizontal="center" vertical="top" wrapText="1"/>
    </xf>
    <xf numFmtId="0" fontId="63" fillId="32" borderId="41" xfId="232" applyFont="1" applyFill="1" applyBorder="1" applyAlignment="1">
      <alignment horizontal="center" vertical="top" wrapText="1"/>
    </xf>
    <xf numFmtId="0" fontId="63" fillId="32" borderId="48" xfId="232" applyFont="1" applyFill="1" applyBorder="1" applyAlignment="1">
      <alignment horizontal="center" vertical="top" wrapText="1"/>
    </xf>
    <xf numFmtId="0" fontId="63" fillId="32" borderId="67" xfId="232" applyFont="1" applyFill="1" applyBorder="1" applyAlignment="1">
      <alignment horizontal="center" vertical="top" wrapText="1"/>
    </xf>
    <xf numFmtId="0" fontId="63" fillId="32" borderId="0" xfId="232" applyFont="1" applyFill="1" applyAlignment="1">
      <alignment vertical="distributed" textRotation="255"/>
    </xf>
    <xf numFmtId="0" fontId="63" fillId="32" borderId="0" xfId="232" applyFont="1" applyFill="1" applyAlignment="1">
      <alignment vertical="distributed"/>
    </xf>
    <xf numFmtId="0" fontId="63" fillId="32" borderId="44" xfId="232" applyFont="1" applyFill="1" applyBorder="1" applyAlignment="1">
      <alignment horizontal="center" vertical="distributed"/>
    </xf>
    <xf numFmtId="0" fontId="63" fillId="32" borderId="44" xfId="232" applyFont="1" applyFill="1" applyBorder="1" applyAlignment="1">
      <alignment horizontal="distributed" vertical="center"/>
    </xf>
    <xf numFmtId="0" fontId="88" fillId="32" borderId="44" xfId="234" applyFont="1" applyFill="1" applyBorder="1" applyAlignment="1">
      <alignment horizontal="center" vertical="top" wrapText="1"/>
    </xf>
    <xf numFmtId="0" fontId="63" fillId="32" borderId="40" xfId="232" applyFont="1" applyFill="1" applyBorder="1" applyAlignment="1">
      <alignment horizontal="center" vertical="top" wrapText="1"/>
    </xf>
    <xf numFmtId="0" fontId="63" fillId="32" borderId="48" xfId="232" applyFont="1" applyFill="1" applyBorder="1" applyAlignment="1">
      <alignment horizontal="center" vertical="center" wrapText="1"/>
    </xf>
    <xf numFmtId="0" fontId="64" fillId="32" borderId="45" xfId="232" applyFont="1" applyFill="1" applyBorder="1" applyAlignment="1">
      <alignment horizontal="center" vertical="top"/>
    </xf>
    <xf numFmtId="0" fontId="64" fillId="32" borderId="44" xfId="232" applyFont="1" applyFill="1" applyBorder="1" applyAlignment="1">
      <alignment horizontal="center" vertical="top"/>
    </xf>
    <xf numFmtId="0" fontId="121" fillId="32" borderId="44" xfId="232" applyFont="1" applyFill="1" applyBorder="1" applyAlignment="1">
      <alignment horizontal="center" vertical="top"/>
    </xf>
    <xf numFmtId="0" fontId="109" fillId="32" borderId="44" xfId="232" applyFont="1" applyFill="1" applyBorder="1" applyAlignment="1">
      <alignment horizontal="center" vertical="top" shrinkToFit="1"/>
    </xf>
    <xf numFmtId="0" fontId="109" fillId="32" borderId="40" xfId="232" applyFont="1" applyFill="1" applyBorder="1" applyAlignment="1">
      <alignment horizontal="center" vertical="top" shrinkToFit="1"/>
    </xf>
    <xf numFmtId="0" fontId="63" fillId="32" borderId="0" xfId="232" applyFont="1" applyFill="1" applyAlignment="1">
      <alignment horizontal="center" vertical="top"/>
    </xf>
    <xf numFmtId="0" fontId="63" fillId="32" borderId="0" xfId="232" applyFont="1" applyFill="1" applyAlignment="1">
      <alignment horizontal="center"/>
    </xf>
    <xf numFmtId="191" fontId="63" fillId="32" borderId="39" xfId="232" applyNumberFormat="1" applyFont="1" applyFill="1" applyBorder="1" applyAlignment="1">
      <alignment horizontal="center" vertical="center"/>
    </xf>
    <xf numFmtId="0" fontId="63" fillId="32" borderId="39" xfId="232" applyFont="1" applyFill="1" applyBorder="1" applyAlignment="1">
      <alignment horizontal="distributed" vertical="center"/>
    </xf>
    <xf numFmtId="0" fontId="63" fillId="32" borderId="39" xfId="232" applyFont="1" applyFill="1" applyBorder="1" applyAlignment="1">
      <alignment horizontal="center" vertical="center"/>
    </xf>
    <xf numFmtId="0" fontId="63" fillId="32" borderId="39" xfId="232" applyFont="1" applyFill="1" applyBorder="1" applyAlignment="1">
      <alignment horizontal="center" vertical="center" textRotation="255"/>
    </xf>
    <xf numFmtId="0" fontId="63" fillId="32" borderId="39" xfId="232" applyFont="1" applyFill="1" applyBorder="1" applyAlignment="1">
      <alignment vertical="center" textRotation="255"/>
    </xf>
    <xf numFmtId="0" fontId="1" fillId="32" borderId="39" xfId="236" applyFont="1" applyFill="1" applyBorder="1" applyAlignment="1" applyProtection="1">
      <alignment horizontal="center" vertical="center" wrapText="1"/>
    </xf>
    <xf numFmtId="0" fontId="63" fillId="32" borderId="0" xfId="232" applyFont="1" applyFill="1" applyAlignment="1">
      <alignment vertical="center" textRotation="255"/>
    </xf>
    <xf numFmtId="0" fontId="63" fillId="32" borderId="0" xfId="232" applyFont="1" applyFill="1" applyAlignment="1">
      <alignment vertical="center"/>
    </xf>
    <xf numFmtId="0" fontId="0" fillId="32" borderId="39" xfId="236" applyFont="1" applyFill="1" applyBorder="1" applyAlignment="1" applyProtection="1">
      <alignment horizontal="center" vertical="center" wrapText="1"/>
    </xf>
    <xf numFmtId="0" fontId="63" fillId="32" borderId="39" xfId="232" applyFont="1" applyFill="1" applyBorder="1" applyAlignment="1">
      <alignment vertical="top" textRotation="255"/>
    </xf>
    <xf numFmtId="0" fontId="63" fillId="32" borderId="39" xfId="232" applyFont="1" applyFill="1" applyBorder="1"/>
    <xf numFmtId="0" fontId="63" fillId="32" borderId="0" xfId="237" applyFont="1" applyFill="1" applyAlignment="1">
      <alignment vertical="center"/>
    </xf>
    <xf numFmtId="0" fontId="65" fillId="32" borderId="0" xfId="232" applyFill="1"/>
    <xf numFmtId="0" fontId="63" fillId="32" borderId="0" xfId="232" applyFont="1" applyFill="1" applyAlignment="1">
      <alignment horizontal="left" vertical="center"/>
    </xf>
    <xf numFmtId="0" fontId="63" fillId="32" borderId="0" xfId="237" applyFont="1" applyFill="1" applyAlignment="1">
      <alignment horizontal="left" vertical="center"/>
    </xf>
    <xf numFmtId="0" fontId="63" fillId="32" borderId="0" xfId="237" applyFont="1" applyFill="1" applyAlignment="1">
      <alignment horizontal="right" vertical="center"/>
    </xf>
    <xf numFmtId="0" fontId="63" fillId="32" borderId="0" xfId="237" applyFont="1" applyFill="1" applyAlignment="1">
      <alignment horizontal="left" vertical="center"/>
    </xf>
    <xf numFmtId="198" fontId="63" fillId="32" borderId="0" xfId="232" applyNumberFormat="1" applyFont="1" applyFill="1" applyAlignment="1">
      <alignment horizontal="center" vertical="center"/>
    </xf>
    <xf numFmtId="0" fontId="65" fillId="32" borderId="0" xfId="232" applyFill="1" applyAlignment="1">
      <alignment horizontal="center"/>
    </xf>
    <xf numFmtId="0" fontId="88" fillId="32" borderId="0" xfId="232" applyFont="1" applyFill="1" applyAlignment="1">
      <alignment horizontal="right" vertical="center"/>
    </xf>
    <xf numFmtId="0" fontId="65" fillId="32" borderId="0" xfId="232" applyFill="1"/>
    <xf numFmtId="0" fontId="0" fillId="32" borderId="0" xfId="238" applyFont="1" applyFill="1">
      <alignment vertical="center"/>
    </xf>
    <xf numFmtId="0" fontId="65" fillId="32" borderId="0" xfId="232" applyFill="1" applyAlignment="1">
      <alignment horizontal="left" vertical="center"/>
    </xf>
    <xf numFmtId="0" fontId="0" fillId="32" borderId="0" xfId="238" applyFont="1" applyFill="1" applyAlignment="1">
      <alignment horizontal="left" vertical="center"/>
    </xf>
    <xf numFmtId="0" fontId="63" fillId="32" borderId="0" xfId="232" applyFont="1" applyFill="1" applyAlignment="1">
      <alignment horizontal="distributed" vertical="center"/>
    </xf>
    <xf numFmtId="0" fontId="63" fillId="32" borderId="0" xfId="232" applyFont="1" applyFill="1" applyAlignment="1">
      <alignment horizontal="left" vertical="center"/>
    </xf>
    <xf numFmtId="0" fontId="63" fillId="32" borderId="0" xfId="232" applyFont="1" applyFill="1" applyAlignment="1">
      <alignment horizontal="left"/>
    </xf>
    <xf numFmtId="199" fontId="63" fillId="0" borderId="39" xfId="239" applyNumberFormat="1" applyFont="1" applyBorder="1" applyAlignment="1">
      <alignment horizontal="center" vertical="center"/>
    </xf>
    <xf numFmtId="37" fontId="63" fillId="0" borderId="0" xfId="239" applyFont="1" applyAlignment="1">
      <alignment horizontal="centerContinuous" vertical="center"/>
    </xf>
    <xf numFmtId="37" fontId="63" fillId="0" borderId="0" xfId="239" applyFont="1" applyAlignment="1">
      <alignment vertical="center"/>
    </xf>
    <xf numFmtId="37" fontId="63" fillId="0" borderId="0" xfId="239" applyFont="1"/>
    <xf numFmtId="37" fontId="63" fillId="0" borderId="67" xfId="239" quotePrefix="1" applyFont="1" applyBorder="1" applyAlignment="1">
      <alignment horizontal="center" vertical="center"/>
    </xf>
    <xf numFmtId="37" fontId="63" fillId="0" borderId="43" xfId="239" quotePrefix="1" applyFont="1" applyBorder="1" applyAlignment="1">
      <alignment horizontal="center" vertical="center"/>
    </xf>
    <xf numFmtId="37" fontId="63" fillId="0" borderId="67" xfId="239" applyFont="1" applyBorder="1" applyAlignment="1">
      <alignment horizontal="center" vertical="center" wrapText="1"/>
    </xf>
    <xf numFmtId="0" fontId="65" fillId="0" borderId="43" xfId="232" applyBorder="1" applyAlignment="1">
      <alignment horizontal="center" vertical="center" wrapText="1"/>
    </xf>
    <xf numFmtId="37" fontId="63" fillId="0" borderId="50" xfId="239" quotePrefix="1" applyFont="1" applyBorder="1" applyAlignment="1">
      <alignment horizontal="center" vertical="center"/>
    </xf>
    <xf numFmtId="37" fontId="63" fillId="0" borderId="46" xfId="239" quotePrefix="1" applyFont="1" applyBorder="1" applyAlignment="1">
      <alignment horizontal="center" vertical="center"/>
    </xf>
    <xf numFmtId="0" fontId="65" fillId="0" borderId="50" xfId="232" applyBorder="1" applyAlignment="1">
      <alignment horizontal="center" vertical="center" wrapText="1"/>
    </xf>
    <xf numFmtId="0" fontId="65" fillId="0" borderId="46" xfId="232" applyBorder="1" applyAlignment="1">
      <alignment horizontal="center" vertical="center" wrapText="1"/>
    </xf>
    <xf numFmtId="37" fontId="63" fillId="0" borderId="39" xfId="239" applyFont="1" applyBorder="1" applyAlignment="1">
      <alignment horizontal="center" vertical="center"/>
    </xf>
    <xf numFmtId="0" fontId="41" fillId="0" borderId="25" xfId="240" applyFont="1" applyBorder="1" applyAlignment="1">
      <alignment horizontal="left" vertical="center"/>
    </xf>
    <xf numFmtId="37" fontId="63" fillId="0" borderId="47" xfId="239" quotePrefix="1" applyFont="1" applyBorder="1" applyAlignment="1">
      <alignment horizontal="center" vertical="center"/>
    </xf>
    <xf numFmtId="37" fontId="63" fillId="0" borderId="41" xfId="239" quotePrefix="1" applyFont="1" applyBorder="1" applyAlignment="1">
      <alignment horizontal="center" vertical="center"/>
    </xf>
    <xf numFmtId="49" fontId="64" fillId="0" borderId="47" xfId="239" applyNumberFormat="1" applyFont="1" applyBorder="1" applyAlignment="1">
      <alignment horizontal="center" vertical="center"/>
    </xf>
    <xf numFmtId="49" fontId="64" fillId="0" borderId="41" xfId="239" applyNumberFormat="1" applyFont="1" applyBorder="1" applyAlignment="1">
      <alignment horizontal="center" vertical="center"/>
    </xf>
    <xf numFmtId="37" fontId="136" fillId="0" borderId="42" xfId="239" applyFont="1" applyBorder="1" applyAlignment="1">
      <alignment horizontal="center" vertical="center"/>
    </xf>
    <xf numFmtId="37" fontId="63" fillId="0" borderId="25" xfId="239" applyFont="1" applyBorder="1" applyAlignment="1">
      <alignment horizontal="center" vertical="center"/>
    </xf>
    <xf numFmtId="37" fontId="63" fillId="0" borderId="25" xfId="239" applyFont="1" applyBorder="1" applyAlignment="1">
      <alignment horizontal="center" vertical="center"/>
    </xf>
    <xf numFmtId="37" fontId="63" fillId="0" borderId="25" xfId="239" applyFont="1" applyBorder="1" applyAlignment="1">
      <alignment horizontal="right" vertical="center"/>
    </xf>
    <xf numFmtId="37" fontId="63" fillId="0" borderId="43" xfId="239" applyFont="1" applyBorder="1" applyAlignment="1">
      <alignment horizontal="center" vertical="center" wrapText="1"/>
    </xf>
    <xf numFmtId="0" fontId="63" fillId="0" borderId="47" xfId="232" applyFont="1" applyBorder="1" applyAlignment="1">
      <alignment horizontal="center" wrapText="1"/>
    </xf>
    <xf numFmtId="0" fontId="63" fillId="0" borderId="51" xfId="232" applyFont="1" applyBorder="1" applyAlignment="1">
      <alignment horizontal="center" wrapText="1"/>
    </xf>
    <xf numFmtId="0" fontId="63" fillId="0" borderId="103" xfId="232" applyFont="1" applyBorder="1" applyAlignment="1">
      <alignment horizontal="center" wrapText="1"/>
    </xf>
    <xf numFmtId="0" fontId="63" fillId="0" borderId="108" xfId="232" applyFont="1" applyBorder="1" applyAlignment="1">
      <alignment horizontal="center" vertical="center" wrapText="1"/>
    </xf>
    <xf numFmtId="0" fontId="63" fillId="0" borderId="42" xfId="232" applyFont="1" applyBorder="1" applyAlignment="1">
      <alignment horizontal="center" vertical="center" wrapText="1"/>
    </xf>
    <xf numFmtId="37" fontId="63" fillId="0" borderId="0" xfId="239" applyFont="1" applyAlignment="1">
      <alignment horizontal="center" vertical="center"/>
    </xf>
    <xf numFmtId="37" fontId="63" fillId="0" borderId="45" xfId="239" applyFont="1" applyBorder="1" applyAlignment="1">
      <alignment horizontal="center" vertical="center" wrapText="1"/>
    </xf>
    <xf numFmtId="0" fontId="63" fillId="0" borderId="51" xfId="232" applyFont="1" applyBorder="1" applyAlignment="1">
      <alignment horizontal="center" vertical="center" wrapText="1"/>
    </xf>
    <xf numFmtId="0" fontId="63" fillId="0" borderId="41" xfId="232" applyFont="1" applyBorder="1" applyAlignment="1">
      <alignment horizontal="center" vertical="center" wrapText="1"/>
    </xf>
    <xf numFmtId="0" fontId="63" fillId="0" borderId="103" xfId="232" applyFont="1" applyBorder="1" applyAlignment="1">
      <alignment horizontal="center" vertical="center" wrapText="1"/>
    </xf>
    <xf numFmtId="0" fontId="63" fillId="0" borderId="109" xfId="232" applyFont="1" applyBorder="1" applyAlignment="1">
      <alignment horizontal="center" vertical="center" wrapText="1"/>
    </xf>
    <xf numFmtId="37" fontId="63" fillId="0" borderId="48" xfId="239" applyFont="1" applyBorder="1" applyAlignment="1">
      <alignment horizontal="center" vertical="center" wrapText="1"/>
    </xf>
    <xf numFmtId="0" fontId="63" fillId="0" borderId="51" xfId="232" applyFont="1" applyBorder="1" applyAlignment="1">
      <alignment horizontal="center" vertical="center" wrapText="1"/>
    </xf>
    <xf numFmtId="37" fontId="63" fillId="0" borderId="104" xfId="239" applyFont="1" applyBorder="1" applyAlignment="1">
      <alignment horizontal="center" vertical="center" wrapText="1"/>
    </xf>
    <xf numFmtId="37" fontId="63" fillId="0" borderId="46" xfId="239" applyFont="1" applyBorder="1" applyAlignment="1">
      <alignment horizontal="center" vertical="center" wrapText="1"/>
    </xf>
    <xf numFmtId="37" fontId="63" fillId="0" borderId="49" xfId="239" applyFont="1" applyBorder="1" applyAlignment="1">
      <alignment horizontal="center" vertical="center" wrapText="1"/>
    </xf>
    <xf numFmtId="37" fontId="63" fillId="0" borderId="50" xfId="239" applyFont="1" applyBorder="1" applyAlignment="1">
      <alignment horizontal="center" vertical="center" wrapText="1"/>
    </xf>
    <xf numFmtId="37" fontId="63" fillId="0" borderId="47" xfId="239" applyFont="1" applyBorder="1" applyAlignment="1">
      <alignment horizontal="center" vertical="center" wrapText="1"/>
    </xf>
    <xf numFmtId="37" fontId="63" fillId="0" borderId="110" xfId="239" applyFont="1" applyBorder="1" applyAlignment="1">
      <alignment horizontal="center" vertical="center" wrapText="1"/>
    </xf>
    <xf numFmtId="0" fontId="63" fillId="0" borderId="41" xfId="232" applyFont="1" applyBorder="1" applyAlignment="1">
      <alignment horizontal="center" vertical="center"/>
    </xf>
    <xf numFmtId="200" fontId="63" fillId="0" borderId="39" xfId="239" applyNumberFormat="1" applyFont="1" applyBorder="1" applyAlignment="1">
      <alignment vertical="center"/>
    </xf>
    <xf numFmtId="200" fontId="63" fillId="0" borderId="47" xfId="239" applyNumberFormat="1" applyFont="1" applyBorder="1" applyAlignment="1">
      <alignment vertical="center"/>
    </xf>
    <xf numFmtId="200" fontId="63" fillId="0" borderId="111" xfId="239" applyNumberFormat="1" applyFont="1" applyBorder="1" applyAlignment="1">
      <alignment vertical="center"/>
    </xf>
    <xf numFmtId="9" fontId="63" fillId="0" borderId="39" xfId="239" applyNumberFormat="1" applyFont="1" applyBorder="1" applyAlignment="1">
      <alignment vertical="center"/>
    </xf>
    <xf numFmtId="200" fontId="63" fillId="0" borderId="39" xfId="239" applyNumberFormat="1" applyFont="1" applyBorder="1" applyAlignment="1">
      <alignment horizontal="center" vertical="center"/>
    </xf>
    <xf numFmtId="200" fontId="63" fillId="0" borderId="111" xfId="239" applyNumberFormat="1" applyFont="1" applyBorder="1" applyAlignment="1">
      <alignment horizontal="center" vertical="center"/>
    </xf>
    <xf numFmtId="200" fontId="63" fillId="0" borderId="47" xfId="239" applyNumberFormat="1" applyFont="1" applyBorder="1" applyAlignment="1">
      <alignment horizontal="center" vertical="center"/>
    </xf>
    <xf numFmtId="0" fontId="63" fillId="0" borderId="41" xfId="232" applyFont="1" applyBorder="1" applyAlignment="1">
      <alignment horizontal="right" vertical="center"/>
    </xf>
    <xf numFmtId="0" fontId="63" fillId="0" borderId="41" xfId="232" applyFont="1" applyBorder="1" applyAlignment="1">
      <alignment vertical="center"/>
    </xf>
    <xf numFmtId="37" fontId="63" fillId="0" borderId="0" xfId="239" applyFont="1" applyAlignment="1">
      <alignment horizontal="left" vertical="center"/>
    </xf>
    <xf numFmtId="37" fontId="63" fillId="0" borderId="0" xfId="239" applyFont="1" applyAlignment="1">
      <alignment horizontal="right" vertical="center"/>
    </xf>
    <xf numFmtId="37" fontId="63" fillId="0" borderId="0" xfId="239" quotePrefix="1" applyFont="1" applyAlignment="1">
      <alignment horizontal="right" vertical="center"/>
    </xf>
    <xf numFmtId="37" fontId="63" fillId="0" borderId="0" xfId="239" applyFont="1" applyAlignment="1">
      <alignment horizontal="right"/>
    </xf>
    <xf numFmtId="37" fontId="63" fillId="0" borderId="0" xfId="239" quotePrefix="1" applyFont="1" applyAlignment="1">
      <alignment horizontal="left" vertical="center"/>
    </xf>
    <xf numFmtId="37" fontId="63" fillId="0" borderId="0" xfId="239" applyFont="1" applyAlignment="1">
      <alignment vertical="top" wrapText="1"/>
    </xf>
    <xf numFmtId="37" fontId="63" fillId="0" borderId="0" xfId="239" applyFont="1" applyAlignment="1">
      <alignment horizontal="left" vertical="top" wrapText="1"/>
    </xf>
    <xf numFmtId="0" fontId="63" fillId="0" borderId="39" xfId="239" applyNumberFormat="1" applyFont="1" applyBorder="1" applyAlignment="1">
      <alignment horizontal="distributed"/>
    </xf>
    <xf numFmtId="199" fontId="63" fillId="0" borderId="40" xfId="239" applyNumberFormat="1" applyFont="1" applyBorder="1" applyAlignment="1">
      <alignment vertical="center"/>
    </xf>
    <xf numFmtId="37" fontId="63" fillId="0" borderId="0" xfId="239" quotePrefix="1" applyFont="1" applyAlignment="1">
      <alignment horizontal="center" vertical="center"/>
    </xf>
    <xf numFmtId="37" fontId="63" fillId="0" borderId="0" xfId="239" applyFont="1" applyAlignment="1">
      <alignment horizontal="center" vertical="center"/>
    </xf>
    <xf numFmtId="0" fontId="63" fillId="0" borderId="0" xfId="240" applyFont="1" applyAlignment="1">
      <alignment horizontal="left" vertical="center"/>
    </xf>
    <xf numFmtId="37" fontId="63" fillId="0" borderId="42" xfId="239" applyFont="1" applyBorder="1" applyAlignment="1">
      <alignment horizontal="centerContinuous" vertical="center"/>
    </xf>
    <xf numFmtId="0" fontId="63" fillId="0" borderId="42" xfId="240" quotePrefix="1" applyFont="1" applyBorder="1" applyAlignment="1">
      <alignment horizontal="left" vertical="center"/>
    </xf>
    <xf numFmtId="37" fontId="89" fillId="0" borderId="42" xfId="239" applyFont="1" applyBorder="1"/>
    <xf numFmtId="37" fontId="63" fillId="0" borderId="42" xfId="239" applyFont="1" applyBorder="1"/>
    <xf numFmtId="37" fontId="157" fillId="0" borderId="0" xfId="239" applyFont="1" applyAlignment="1">
      <alignment horizontal="center"/>
    </xf>
    <xf numFmtId="37" fontId="158" fillId="0" borderId="0" xfId="239" applyFont="1" applyAlignment="1">
      <alignment horizontal="center"/>
    </xf>
    <xf numFmtId="37" fontId="159" fillId="0" borderId="0" xfId="239" applyFont="1" applyAlignment="1">
      <alignment horizontal="centerContinuous"/>
    </xf>
    <xf numFmtId="37" fontId="63" fillId="0" borderId="0" xfId="239" applyFont="1" applyAlignment="1">
      <alignment horizontal="centerContinuous"/>
    </xf>
    <xf numFmtId="37" fontId="63" fillId="0" borderId="91" xfId="239" applyFont="1" applyBorder="1" applyAlignment="1">
      <alignment horizontal="center" vertical="center" wrapText="1"/>
    </xf>
    <xf numFmtId="37" fontId="63" fillId="0" borderId="66" xfId="239" applyFont="1" applyBorder="1" applyAlignment="1">
      <alignment horizontal="center" vertical="center" wrapText="1"/>
    </xf>
    <xf numFmtId="37" fontId="63" fillId="0" borderId="66" xfId="239" applyFont="1" applyBorder="1" applyAlignment="1">
      <alignment horizontal="center" vertical="center"/>
    </xf>
    <xf numFmtId="0" fontId="63" fillId="0" borderId="66" xfId="218" applyFont="1" applyBorder="1" applyAlignment="1">
      <alignment horizontal="center" vertical="center" wrapText="1"/>
    </xf>
    <xf numFmtId="0" fontId="63" fillId="0" borderId="89" xfId="218" applyFont="1" applyBorder="1" applyAlignment="1">
      <alignment horizontal="center" vertical="center" wrapText="1"/>
    </xf>
    <xf numFmtId="0" fontId="89" fillId="0" borderId="90" xfId="218" applyBorder="1" applyAlignment="1">
      <alignment horizontal="center" vertical="center" wrapText="1"/>
    </xf>
    <xf numFmtId="0" fontId="89" fillId="0" borderId="91" xfId="218" applyBorder="1" applyAlignment="1">
      <alignment horizontal="center" vertical="center" wrapText="1"/>
    </xf>
    <xf numFmtId="0" fontId="63" fillId="0" borderId="91" xfId="218" applyFont="1" applyBorder="1" applyAlignment="1">
      <alignment horizontal="center" vertical="center" wrapText="1"/>
    </xf>
    <xf numFmtId="37" fontId="63" fillId="0" borderId="74" xfId="239" applyFont="1" applyBorder="1" applyAlignment="1">
      <alignment horizontal="center" vertical="center" wrapText="1"/>
    </xf>
    <xf numFmtId="37" fontId="63" fillId="0" borderId="63" xfId="239" applyFont="1" applyBorder="1" applyAlignment="1">
      <alignment horizontal="center" vertical="center" wrapText="1"/>
    </xf>
    <xf numFmtId="37" fontId="63" fillId="0" borderId="63" xfId="239" applyFont="1" applyBorder="1" applyAlignment="1">
      <alignment horizontal="center" vertical="center" wrapText="1"/>
    </xf>
    <xf numFmtId="0" fontId="71" fillId="0" borderId="63" xfId="239" applyNumberFormat="1" applyFont="1" applyBorder="1" applyAlignment="1">
      <alignment horizontal="center" vertical="center" wrapText="1"/>
    </xf>
    <xf numFmtId="37" fontId="71" fillId="0" borderId="63" xfId="239" applyFont="1" applyBorder="1" applyAlignment="1">
      <alignment horizontal="center" vertical="center" wrapText="1"/>
    </xf>
    <xf numFmtId="37" fontId="64" fillId="0" borderId="63" xfId="239" applyFont="1" applyBorder="1" applyAlignment="1">
      <alignment horizontal="center" vertical="center" wrapText="1"/>
    </xf>
    <xf numFmtId="201" fontId="64" fillId="0" borderId="69" xfId="218" applyNumberFormat="1" applyFont="1" applyBorder="1" applyAlignment="1">
      <alignment vertical="center"/>
    </xf>
    <xf numFmtId="200" fontId="63" fillId="0" borderId="49" xfId="239" applyNumberFormat="1" applyFont="1" applyBorder="1"/>
    <xf numFmtId="200" fontId="63" fillId="0" borderId="39" xfId="239" applyNumberFormat="1" applyFont="1" applyBorder="1"/>
    <xf numFmtId="201" fontId="63" fillId="0" borderId="69" xfId="218" applyNumberFormat="1" applyFont="1" applyBorder="1" applyAlignment="1">
      <alignment vertical="center"/>
    </xf>
    <xf numFmtId="200" fontId="63" fillId="0" borderId="39" xfId="239" applyNumberFormat="1" applyFont="1" applyBorder="1" applyAlignment="1">
      <alignment horizontal="center"/>
    </xf>
    <xf numFmtId="200" fontId="63" fillId="0" borderId="41" xfId="239" applyNumberFormat="1" applyFont="1" applyBorder="1" applyAlignment="1">
      <alignment horizontal="center"/>
    </xf>
    <xf numFmtId="200" fontId="63" fillId="0" borderId="41" xfId="239" applyNumberFormat="1" applyFont="1" applyBorder="1"/>
    <xf numFmtId="202" fontId="63" fillId="0" borderId="69" xfId="218" applyNumberFormat="1" applyFont="1" applyBorder="1" applyAlignment="1">
      <alignment horizontal="center" vertical="center"/>
    </xf>
    <xf numFmtId="37" fontId="63" fillId="0" borderId="41" xfId="239" quotePrefix="1" applyFont="1" applyBorder="1" applyAlignment="1">
      <alignment horizontal="center"/>
    </xf>
    <xf numFmtId="37" fontId="63" fillId="0" borderId="74" xfId="239" applyFont="1" applyBorder="1" applyAlignment="1">
      <alignment horizontal="center" vertical="center"/>
    </xf>
    <xf numFmtId="37" fontId="63" fillId="0" borderId="72" xfId="239" applyFont="1" applyBorder="1" applyAlignment="1">
      <alignment vertical="center"/>
    </xf>
    <xf numFmtId="37" fontId="63" fillId="0" borderId="72" xfId="239" applyFont="1" applyBorder="1"/>
    <xf numFmtId="37" fontId="63" fillId="0" borderId="72" xfId="239" applyFont="1" applyBorder="1" applyAlignment="1">
      <alignment horizontal="right" vertical="center"/>
    </xf>
    <xf numFmtId="37" fontId="63" fillId="0" borderId="72" xfId="239" quotePrefix="1" applyFont="1" applyBorder="1" applyAlignment="1">
      <alignment horizontal="right" vertical="center"/>
    </xf>
    <xf numFmtId="37" fontId="63" fillId="0" borderId="72" xfId="239" applyFont="1" applyBorder="1" applyAlignment="1">
      <alignment horizontal="right"/>
    </xf>
    <xf numFmtId="0" fontId="63" fillId="0" borderId="72" xfId="240" applyFont="1" applyBorder="1" applyAlignment="1">
      <alignment vertical="center"/>
    </xf>
    <xf numFmtId="37" fontId="63" fillId="0" borderId="74" xfId="239" applyFont="1" applyBorder="1"/>
    <xf numFmtId="0" fontId="63" fillId="0" borderId="0" xfId="241" quotePrefix="1" applyFont="1" applyAlignment="1">
      <alignment horizontal="left" vertical="center"/>
    </xf>
    <xf numFmtId="37" fontId="89" fillId="0" borderId="0" xfId="239" applyFont="1"/>
    <xf numFmtId="37" fontId="160" fillId="0" borderId="0" xfId="239" applyFont="1"/>
    <xf numFmtId="0" fontId="21" fillId="0" borderId="40" xfId="148" applyBorder="1">
      <alignment vertical="center"/>
    </xf>
    <xf numFmtId="37" fontId="63" fillId="0" borderId="0" xfId="239" applyFont="1" applyBorder="1"/>
    <xf numFmtId="37" fontId="63" fillId="0" borderId="39" xfId="239" quotePrefix="1" applyFont="1" applyBorder="1" applyAlignment="1">
      <alignment horizontal="center" vertical="center"/>
    </xf>
    <xf numFmtId="37" fontId="41" fillId="0" borderId="67" xfId="239" applyFont="1" applyBorder="1" applyAlignment="1">
      <alignment horizontal="center" vertical="center" wrapText="1"/>
    </xf>
    <xf numFmtId="0" fontId="89" fillId="0" borderId="42" xfId="218" applyBorder="1" applyAlignment="1">
      <alignment horizontal="center" vertical="center" wrapText="1"/>
    </xf>
    <xf numFmtId="0" fontId="89" fillId="0" borderId="43" xfId="218" applyBorder="1" applyAlignment="1">
      <alignment horizontal="center" vertical="center" wrapText="1"/>
    </xf>
    <xf numFmtId="0" fontId="89" fillId="0" borderId="50" xfId="218" applyBorder="1" applyAlignment="1">
      <alignment horizontal="center" vertical="center" wrapText="1"/>
    </xf>
    <xf numFmtId="0" fontId="89" fillId="0" borderId="25" xfId="218" applyBorder="1" applyAlignment="1">
      <alignment horizontal="center" vertical="center" wrapText="1"/>
    </xf>
    <xf numFmtId="0" fontId="89" fillId="0" borderId="46" xfId="218" applyBorder="1" applyAlignment="1">
      <alignment horizontal="center" vertical="center" wrapText="1"/>
    </xf>
    <xf numFmtId="37" fontId="63" fillId="0" borderId="39" xfId="239" applyFont="1" applyBorder="1" applyAlignment="1">
      <alignment horizontal="center" vertical="center"/>
    </xf>
    <xf numFmtId="0" fontId="41" fillId="0" borderId="50" xfId="240" applyFont="1" applyBorder="1" applyAlignment="1">
      <alignment horizontal="left" vertical="center"/>
    </xf>
    <xf numFmtId="37" fontId="63" fillId="0" borderId="25" xfId="239" applyFont="1" applyBorder="1" applyAlignment="1">
      <alignment vertical="center"/>
    </xf>
    <xf numFmtId="37" fontId="64" fillId="0" borderId="39" xfId="239" applyFont="1" applyBorder="1" applyAlignment="1">
      <alignment horizontal="center" vertical="center"/>
    </xf>
    <xf numFmtId="0" fontId="63" fillId="0" borderId="0" xfId="240" quotePrefix="1" applyFont="1" applyAlignment="1">
      <alignment horizontal="left" vertical="center"/>
    </xf>
    <xf numFmtId="37" fontId="63" fillId="0" borderId="67" xfId="239" applyFont="1" applyBorder="1" applyAlignment="1">
      <alignment horizontal="center" vertical="center"/>
    </xf>
    <xf numFmtId="37" fontId="63" fillId="0" borderId="42" xfId="239" applyFont="1" applyBorder="1" applyAlignment="1">
      <alignment horizontal="center" vertical="center"/>
    </xf>
    <xf numFmtId="37" fontId="63" fillId="0" borderId="43" xfId="239" applyFont="1" applyBorder="1" applyAlignment="1">
      <alignment horizontal="center" vertical="center"/>
    </xf>
    <xf numFmtId="0" fontId="63" fillId="0" borderId="47" xfId="218" applyFont="1" applyBorder="1" applyAlignment="1">
      <alignment horizontal="center" vertical="center" wrapText="1"/>
    </xf>
    <xf numFmtId="0" fontId="63" fillId="0" borderId="51" xfId="218" applyFont="1" applyBorder="1" applyAlignment="1">
      <alignment horizontal="center" vertical="center" wrapText="1"/>
    </xf>
    <xf numFmtId="0" fontId="63" fillId="0" borderId="41" xfId="218" applyFont="1" applyBorder="1" applyAlignment="1">
      <alignment horizontal="center" vertical="center" wrapText="1"/>
    </xf>
    <xf numFmtId="0" fontId="63" fillId="0" borderId="103" xfId="218" applyFont="1" applyBorder="1" applyAlignment="1">
      <alignment horizontal="center" vertical="center" wrapText="1"/>
    </xf>
    <xf numFmtId="37" fontId="63" fillId="0" borderId="108" xfId="239" applyFont="1" applyBorder="1" applyAlignment="1">
      <alignment horizontal="center" vertical="center" wrapText="1"/>
    </xf>
    <xf numFmtId="37" fontId="63" fillId="0" borderId="50" xfId="239" applyFont="1" applyBorder="1" applyAlignment="1">
      <alignment horizontal="center" vertical="center"/>
    </xf>
    <xf numFmtId="37" fontId="63" fillId="0" borderId="46" xfId="239" applyFont="1" applyBorder="1" applyAlignment="1">
      <alignment horizontal="center" vertical="center"/>
    </xf>
    <xf numFmtId="0" fontId="63" fillId="0" borderId="39" xfId="218" applyFont="1" applyBorder="1" applyAlignment="1">
      <alignment horizontal="center" vertical="center" wrapText="1"/>
    </xf>
    <xf numFmtId="37" fontId="63" fillId="0" borderId="112" xfId="239" applyFont="1" applyBorder="1" applyAlignment="1">
      <alignment horizontal="center" vertical="center" wrapText="1"/>
    </xf>
    <xf numFmtId="37" fontId="63" fillId="0" borderId="49" xfId="239" applyFont="1" applyBorder="1" applyAlignment="1">
      <alignment horizontal="center" vertical="center"/>
    </xf>
    <xf numFmtId="37" fontId="63" fillId="0" borderId="49" xfId="239" applyFont="1" applyBorder="1" applyAlignment="1">
      <alignment horizontal="center" vertical="center" wrapText="1"/>
    </xf>
    <xf numFmtId="37" fontId="63" fillId="0" borderId="46" xfId="239" applyFont="1" applyBorder="1" applyAlignment="1">
      <alignment horizontal="center" vertical="center" wrapText="1"/>
    </xf>
    <xf numFmtId="37" fontId="63" fillId="0" borderId="50" xfId="239" applyFont="1" applyBorder="1" applyAlignment="1">
      <alignment horizontal="center" vertical="center" wrapText="1"/>
    </xf>
    <xf numFmtId="37" fontId="63" fillId="0" borderId="109" xfId="239" applyFont="1" applyBorder="1" applyAlignment="1">
      <alignment horizontal="center" vertical="center" wrapText="1"/>
    </xf>
    <xf numFmtId="37" fontId="63" fillId="0" borderId="46" xfId="239" applyFont="1" applyBorder="1" applyAlignment="1">
      <alignment horizontal="center"/>
    </xf>
    <xf numFmtId="200" fontId="63" fillId="0" borderId="0" xfId="239" applyNumberFormat="1" applyFont="1"/>
    <xf numFmtId="200" fontId="63" fillId="0" borderId="40" xfId="239" applyNumberFormat="1" applyFont="1" applyBorder="1"/>
    <xf numFmtId="200" fontId="63" fillId="0" borderId="108" xfId="239" applyNumberFormat="1" applyFont="1" applyBorder="1"/>
    <xf numFmtId="200" fontId="63" fillId="0" borderId="51" xfId="239" applyNumberFormat="1" applyFont="1" applyBorder="1"/>
    <xf numFmtId="200" fontId="63" fillId="0" borderId="47" xfId="239" applyNumberFormat="1" applyFont="1" applyBorder="1"/>
    <xf numFmtId="200" fontId="63" fillId="0" borderId="102" xfId="239" applyNumberFormat="1" applyFont="1" applyBorder="1"/>
    <xf numFmtId="201" fontId="41" fillId="0" borderId="69" xfId="218" applyNumberFormat="1" applyFont="1" applyBorder="1" applyAlignment="1">
      <alignment vertical="center"/>
    </xf>
    <xf numFmtId="200" fontId="63" fillId="0" borderId="47" xfId="239" applyNumberFormat="1" applyFont="1" applyBorder="1" applyAlignment="1">
      <alignment horizontal="center"/>
    </xf>
    <xf numFmtId="200" fontId="63" fillId="0" borderId="102" xfId="239" applyNumberFormat="1" applyFont="1" applyBorder="1" applyAlignment="1">
      <alignment horizontal="center"/>
    </xf>
    <xf numFmtId="201" fontId="63" fillId="0" borderId="69" xfId="218" applyNumberFormat="1" applyFont="1" applyBorder="1" applyAlignment="1">
      <alignment horizontal="center" vertical="center"/>
    </xf>
    <xf numFmtId="200" fontId="63" fillId="0" borderId="113" xfId="239" applyNumberFormat="1" applyFont="1" applyBorder="1"/>
    <xf numFmtId="37" fontId="63" fillId="0" borderId="41" xfId="239" applyFont="1" applyBorder="1" applyAlignment="1">
      <alignment vertical="center"/>
    </xf>
    <xf numFmtId="37" fontId="63" fillId="0" borderId="39" xfId="239" applyFont="1" applyBorder="1" applyAlignment="1">
      <alignment vertical="center"/>
    </xf>
    <xf numFmtId="37" fontId="63" fillId="0" borderId="39" xfId="239" applyFont="1" applyBorder="1"/>
    <xf numFmtId="37" fontId="63" fillId="0" borderId="39" xfId="239" applyFont="1" applyBorder="1" applyAlignment="1">
      <alignment horizontal="right" vertical="center"/>
    </xf>
    <xf numFmtId="37" fontId="63" fillId="0" borderId="39" xfId="239" quotePrefix="1" applyFont="1" applyBorder="1" applyAlignment="1">
      <alignment horizontal="right" vertical="center"/>
    </xf>
    <xf numFmtId="37" fontId="63" fillId="0" borderId="39" xfId="239" applyFont="1" applyBorder="1" applyAlignment="1">
      <alignment horizontal="right"/>
    </xf>
    <xf numFmtId="0" fontId="63" fillId="0" borderId="39" xfId="240" applyFont="1" applyBorder="1" applyAlignment="1">
      <alignment vertical="center"/>
    </xf>
    <xf numFmtId="37" fontId="63" fillId="0" borderId="51" xfId="239" applyFont="1" applyBorder="1" applyAlignment="1">
      <alignment horizontal="right" vertical="center"/>
    </xf>
    <xf numFmtId="37" fontId="63" fillId="0" borderId="39" xfId="239" applyFont="1" applyBorder="1" applyAlignment="1">
      <alignment horizontal="left" vertical="center"/>
    </xf>
    <xf numFmtId="37" fontId="63" fillId="0" borderId="39" xfId="239" quotePrefix="1" applyFont="1" applyBorder="1" applyAlignment="1">
      <alignment horizontal="left" vertical="center"/>
    </xf>
    <xf numFmtId="37" fontId="63" fillId="0" borderId="113" xfId="239" applyFont="1" applyBorder="1" applyAlignment="1">
      <alignment vertical="center"/>
    </xf>
    <xf numFmtId="37" fontId="63" fillId="0" borderId="41" xfId="239" applyFont="1" applyBorder="1"/>
    <xf numFmtId="37" fontId="63" fillId="0" borderId="114" xfId="239" applyFont="1" applyBorder="1" applyAlignment="1">
      <alignment vertical="center"/>
    </xf>
    <xf numFmtId="0" fontId="63" fillId="0" borderId="0" xfId="241" applyFont="1" applyAlignment="1">
      <alignment horizontal="left" vertical="center"/>
    </xf>
    <xf numFmtId="0" fontId="52" fillId="0" borderId="39" xfId="232" applyFont="1" applyBorder="1" applyProtection="1">
      <protection locked="0"/>
    </xf>
    <xf numFmtId="0" fontId="52" fillId="0" borderId="0" xfId="232" applyFont="1" applyProtection="1">
      <protection locked="0"/>
    </xf>
    <xf numFmtId="0" fontId="52" fillId="0" borderId="0" xfId="232" applyFont="1" applyAlignment="1" applyProtection="1">
      <alignment horizontal="center" vertical="center"/>
      <protection locked="0"/>
    </xf>
    <xf numFmtId="0" fontId="52" fillId="0" borderId="45" xfId="232" applyFont="1" applyBorder="1" applyAlignment="1" applyProtection="1">
      <alignment horizontal="center" vertical="center"/>
      <protection locked="0"/>
    </xf>
    <xf numFmtId="0" fontId="52" fillId="0" borderId="41" xfId="232" applyFont="1" applyBorder="1" applyAlignment="1" applyProtection="1">
      <alignment horizontal="center" vertical="center"/>
      <protection locked="0"/>
    </xf>
    <xf numFmtId="196" fontId="74" fillId="0" borderId="39" xfId="229" applyNumberFormat="1" applyFont="1" applyBorder="1" applyAlignment="1" applyProtection="1">
      <alignment horizontal="center" vertical="center" wrapText="1"/>
      <protection locked="0"/>
    </xf>
    <xf numFmtId="0" fontId="52" fillId="0" borderId="25" xfId="232" applyFont="1" applyBorder="1" applyProtection="1">
      <protection locked="0"/>
    </xf>
    <xf numFmtId="0" fontId="52" fillId="0" borderId="25" xfId="232" applyFont="1" applyBorder="1" applyAlignment="1" applyProtection="1">
      <alignment horizontal="center" vertical="center"/>
      <protection locked="0"/>
    </xf>
    <xf numFmtId="0" fontId="52" fillId="0" borderId="46" xfId="232" applyFont="1" applyBorder="1" applyAlignment="1" applyProtection="1">
      <alignment horizontal="center" vertical="center"/>
      <protection locked="0"/>
    </xf>
    <xf numFmtId="49" fontId="163" fillId="0" borderId="49" xfId="232" applyNumberFormat="1" applyFont="1" applyBorder="1" applyAlignment="1" applyProtection="1">
      <alignment horizontal="center"/>
      <protection locked="0"/>
    </xf>
    <xf numFmtId="0" fontId="164" fillId="0" borderId="42" xfId="232" applyFont="1" applyBorder="1" applyAlignment="1" applyProtection="1">
      <alignment horizontal="center" vertical="center"/>
      <protection locked="0"/>
    </xf>
    <xf numFmtId="0" fontId="63" fillId="0" borderId="0" xfId="232" applyFont="1" applyProtection="1">
      <protection locked="0"/>
    </xf>
    <xf numFmtId="0" fontId="52" fillId="0" borderId="0" xfId="232" applyFont="1" applyAlignment="1" applyProtection="1">
      <alignment vertical="center"/>
      <protection locked="0"/>
    </xf>
    <xf numFmtId="0" fontId="52" fillId="0" borderId="0" xfId="232" applyFont="1" applyAlignment="1" applyProtection="1">
      <alignment horizontal="center" vertical="center"/>
      <protection locked="0"/>
    </xf>
    <xf numFmtId="0" fontId="52" fillId="0" borderId="25" xfId="232" applyFont="1" applyBorder="1" applyAlignment="1" applyProtection="1">
      <alignment horizontal="right" vertical="center"/>
      <protection locked="0"/>
    </xf>
    <xf numFmtId="0" fontId="52" fillId="0" borderId="42" xfId="232" applyFont="1" applyBorder="1" applyAlignment="1" applyProtection="1">
      <alignment horizontal="center" vertical="center"/>
      <protection locked="0"/>
    </xf>
    <xf numFmtId="0" fontId="52" fillId="0" borderId="43" xfId="232" applyFont="1" applyBorder="1" applyAlignment="1" applyProtection="1">
      <alignment horizontal="center" vertical="center"/>
      <protection locked="0"/>
    </xf>
    <xf numFmtId="0" fontId="52" fillId="0" borderId="47" xfId="232" applyFont="1" applyBorder="1" applyAlignment="1" applyProtection="1">
      <alignment horizontal="center" vertical="center"/>
      <protection locked="0"/>
    </xf>
    <xf numFmtId="0" fontId="52" fillId="0" borderId="51" xfId="232" applyFont="1" applyBorder="1" applyAlignment="1" applyProtection="1">
      <alignment horizontal="center" vertical="center"/>
      <protection locked="0"/>
    </xf>
    <xf numFmtId="0" fontId="52" fillId="0" borderId="103" xfId="232" applyFont="1" applyBorder="1" applyAlignment="1" applyProtection="1">
      <alignment horizontal="center" vertical="center"/>
      <protection locked="0"/>
    </xf>
    <xf numFmtId="0" fontId="52" fillId="0" borderId="102" xfId="232" applyFont="1" applyBorder="1" applyAlignment="1" applyProtection="1">
      <alignment horizontal="center" vertical="center"/>
      <protection locked="0"/>
    </xf>
    <xf numFmtId="0" fontId="52" fillId="0" borderId="45" xfId="232" applyFont="1" applyBorder="1" applyAlignment="1" applyProtection="1">
      <alignment horizontal="center" vertical="center"/>
      <protection locked="0"/>
    </xf>
    <xf numFmtId="0" fontId="72" fillId="0" borderId="67" xfId="232" applyFont="1" applyBorder="1" applyAlignment="1" applyProtection="1">
      <alignment horizontal="center" vertical="center"/>
      <protection locked="0"/>
    </xf>
    <xf numFmtId="0" fontId="52" fillId="0" borderId="51" xfId="232" applyFont="1" applyBorder="1" applyAlignment="1" applyProtection="1">
      <alignment vertical="center"/>
      <protection locked="0"/>
    </xf>
    <xf numFmtId="0" fontId="52" fillId="0" borderId="51" xfId="232" applyFont="1" applyBorder="1" applyAlignment="1" applyProtection="1">
      <alignment horizontal="center" vertical="center"/>
      <protection locked="0"/>
    </xf>
    <xf numFmtId="0" fontId="52" fillId="0" borderId="51" xfId="232" applyFont="1" applyBorder="1" applyProtection="1">
      <protection locked="0"/>
    </xf>
    <xf numFmtId="0" fontId="52" fillId="0" borderId="103" xfId="232" applyFont="1" applyBorder="1" applyProtection="1">
      <protection locked="0"/>
    </xf>
    <xf numFmtId="0" fontId="72" fillId="0" borderId="104" xfId="232" applyFont="1" applyBorder="1" applyAlignment="1" applyProtection="1">
      <alignment horizontal="center" vertical="center" wrapText="1"/>
      <protection locked="0"/>
    </xf>
    <xf numFmtId="0" fontId="72" fillId="32" borderId="42" xfId="232" applyFont="1" applyFill="1" applyBorder="1" applyAlignment="1" applyProtection="1">
      <alignment horizontal="center" vertical="center" wrapText="1"/>
      <protection locked="0"/>
    </xf>
    <xf numFmtId="0" fontId="72" fillId="0" borderId="40" xfId="232" applyFont="1" applyBorder="1" applyAlignment="1" applyProtection="1">
      <alignment horizontal="center" vertical="center"/>
      <protection locked="0"/>
    </xf>
    <xf numFmtId="0" fontId="72" fillId="0" borderId="39" xfId="232" applyFont="1" applyBorder="1" applyAlignment="1" applyProtection="1">
      <alignment horizontal="center" vertical="center"/>
      <protection locked="0"/>
    </xf>
    <xf numFmtId="0" fontId="72" fillId="0" borderId="39" xfId="232" applyFont="1" applyBorder="1" applyAlignment="1" applyProtection="1">
      <alignment horizontal="center" vertical="center" wrapText="1"/>
      <protection locked="0"/>
    </xf>
    <xf numFmtId="0" fontId="52" fillId="0" borderId="39" xfId="232" applyFont="1" applyBorder="1" applyAlignment="1" applyProtection="1">
      <alignment horizontal="center" vertical="center" wrapText="1"/>
      <protection locked="0"/>
    </xf>
    <xf numFmtId="0" fontId="52" fillId="0" borderId="48" xfId="232" applyFont="1" applyBorder="1" applyAlignment="1" applyProtection="1">
      <alignment horizontal="center" vertical="center" wrapText="1"/>
      <protection locked="0"/>
    </xf>
    <xf numFmtId="0" fontId="52" fillId="0" borderId="115" xfId="232" applyFont="1" applyBorder="1" applyAlignment="1" applyProtection="1">
      <alignment horizontal="center" vertical="center" wrapText="1"/>
      <protection locked="0"/>
    </xf>
    <xf numFmtId="0" fontId="72" fillId="0" borderId="97" xfId="232" applyFont="1" applyBorder="1" applyAlignment="1" applyProtection="1">
      <alignment horizontal="center" vertical="center" wrapText="1"/>
      <protection locked="0"/>
    </xf>
    <xf numFmtId="0" fontId="72" fillId="32" borderId="0" xfId="232" applyFont="1" applyFill="1" applyAlignment="1" applyProtection="1">
      <alignment horizontal="center" vertical="center" wrapText="1"/>
      <protection locked="0"/>
    </xf>
    <xf numFmtId="0" fontId="52" fillId="0" borderId="25" xfId="232" applyFont="1" applyBorder="1" applyAlignment="1" applyProtection="1">
      <alignment horizontal="center" vertical="center"/>
      <protection locked="0"/>
    </xf>
    <xf numFmtId="0" fontId="52" fillId="0" borderId="46" xfId="232" applyFont="1" applyBorder="1" applyAlignment="1" applyProtection="1">
      <alignment horizontal="center" vertical="center"/>
      <protection locked="0"/>
    </xf>
    <xf numFmtId="0" fontId="72" fillId="0" borderId="50" xfId="232" applyFont="1" applyBorder="1" applyAlignment="1" applyProtection="1">
      <alignment horizontal="center" vertical="center"/>
      <protection locked="0"/>
    </xf>
    <xf numFmtId="0" fontId="52" fillId="0" borderId="39" xfId="232" applyFont="1" applyBorder="1" applyAlignment="1" applyProtection="1">
      <alignment horizontal="center" vertical="center"/>
      <protection locked="0"/>
    </xf>
    <xf numFmtId="0" fontId="52" fillId="0" borderId="49" xfId="232" applyFont="1" applyBorder="1" applyAlignment="1" applyProtection="1">
      <alignment horizontal="center" vertical="center" wrapText="1"/>
      <protection locked="0"/>
    </xf>
    <xf numFmtId="0" fontId="52" fillId="0" borderId="114" xfId="232" applyFont="1" applyBorder="1" applyAlignment="1" applyProtection="1">
      <alignment horizontal="center" vertical="center" wrapText="1"/>
      <protection locked="0"/>
    </xf>
    <xf numFmtId="0" fontId="72" fillId="0" borderId="110" xfId="232" applyFont="1" applyBorder="1" applyAlignment="1" applyProtection="1">
      <alignment horizontal="center" vertical="center" wrapText="1"/>
      <protection locked="0"/>
    </xf>
    <xf numFmtId="0" fontId="72" fillId="32" borderId="25" xfId="232" applyFont="1" applyFill="1" applyBorder="1" applyAlignment="1" applyProtection="1">
      <alignment horizontal="center" vertical="center" wrapText="1"/>
      <protection locked="0"/>
    </xf>
    <xf numFmtId="0" fontId="52" fillId="0" borderId="43" xfId="232" applyFont="1" applyBorder="1" applyAlignment="1" applyProtection="1">
      <alignment horizontal="center" vertical="center" textRotation="255"/>
      <protection locked="0"/>
    </xf>
    <xf numFmtId="0" fontId="52" fillId="0" borderId="47" xfId="232" applyFont="1" applyBorder="1" applyAlignment="1" applyProtection="1">
      <alignment horizontal="left" vertical="center"/>
      <protection locked="0"/>
    </xf>
    <xf numFmtId="0" fontId="52" fillId="0" borderId="41" xfId="232" applyFont="1" applyBorder="1" applyAlignment="1" applyProtection="1">
      <alignment horizontal="left" vertical="center"/>
      <protection locked="0"/>
    </xf>
    <xf numFmtId="0" fontId="52" fillId="34" borderId="116" xfId="232" applyFont="1" applyFill="1" applyBorder="1" applyAlignment="1">
      <alignment horizontal="center" vertical="center"/>
    </xf>
    <xf numFmtId="0" fontId="52" fillId="34" borderId="41" xfId="232" applyFont="1" applyFill="1" applyBorder="1" applyAlignment="1">
      <alignment horizontal="center" vertical="center"/>
    </xf>
    <xf numFmtId="0" fontId="52" fillId="34" borderId="39" xfId="232" applyFont="1" applyFill="1" applyBorder="1" applyAlignment="1">
      <alignment horizontal="center" vertical="center"/>
    </xf>
    <xf numFmtId="0" fontId="52" fillId="34" borderId="51" xfId="232" applyFont="1" applyFill="1" applyBorder="1" applyAlignment="1">
      <alignment horizontal="center" vertical="center"/>
    </xf>
    <xf numFmtId="0" fontId="52" fillId="34" borderId="39" xfId="232" applyFont="1" applyFill="1" applyBorder="1" applyProtection="1">
      <protection locked="0"/>
    </xf>
    <xf numFmtId="0" fontId="52" fillId="34" borderId="113" xfId="232" applyFont="1" applyFill="1" applyBorder="1" applyProtection="1">
      <protection locked="0"/>
    </xf>
    <xf numFmtId="0" fontId="65" fillId="34" borderId="104" xfId="232" applyFill="1" applyBorder="1" applyAlignment="1">
      <alignment vertical="center"/>
    </xf>
    <xf numFmtId="0" fontId="65" fillId="34" borderId="0" xfId="232" applyFill="1" applyAlignment="1">
      <alignment vertical="center"/>
    </xf>
    <xf numFmtId="0" fontId="52" fillId="0" borderId="45" xfId="232" applyFont="1" applyBorder="1" applyAlignment="1" applyProtection="1">
      <alignment horizontal="center" vertical="center" textRotation="255"/>
      <protection locked="0"/>
    </xf>
    <xf numFmtId="0" fontId="52" fillId="0" borderId="47" xfId="232" applyFont="1" applyBorder="1" applyAlignment="1" applyProtection="1">
      <alignment horizontal="left" vertical="distributed"/>
      <protection locked="0"/>
    </xf>
    <xf numFmtId="0" fontId="52" fillId="0" borderId="41" xfId="232" applyFont="1" applyBorder="1" applyAlignment="1" applyProtection="1">
      <alignment horizontal="left" vertical="distributed"/>
      <protection locked="0"/>
    </xf>
    <xf numFmtId="0" fontId="52" fillId="34" borderId="41" xfId="232" applyFont="1" applyFill="1" applyBorder="1" applyAlignment="1" applyProtection="1">
      <alignment horizontal="center" vertical="center"/>
      <protection locked="0"/>
    </xf>
    <xf numFmtId="0" fontId="52" fillId="34" borderId="44" xfId="232" applyFont="1" applyFill="1" applyBorder="1" applyAlignment="1" applyProtection="1">
      <alignment horizontal="center" vertical="center"/>
      <protection locked="0"/>
    </xf>
    <xf numFmtId="0" fontId="52" fillId="34" borderId="0" xfId="232" applyFont="1" applyFill="1" applyAlignment="1" applyProtection="1">
      <alignment horizontal="center" vertical="center"/>
      <protection locked="0"/>
    </xf>
    <xf numFmtId="0" fontId="65" fillId="34" borderId="42" xfId="232" applyFill="1" applyBorder="1" applyAlignment="1">
      <alignment vertical="center"/>
    </xf>
    <xf numFmtId="0" fontId="52" fillId="34" borderId="39" xfId="232" applyFont="1" applyFill="1" applyBorder="1" applyAlignment="1" applyProtection="1">
      <alignment horizontal="center" vertical="center"/>
      <protection locked="0"/>
    </xf>
    <xf numFmtId="0" fontId="52" fillId="34" borderId="51" xfId="232" applyFont="1" applyFill="1" applyBorder="1" applyAlignment="1" applyProtection="1">
      <alignment horizontal="center" vertical="center"/>
      <protection locked="0"/>
    </xf>
    <xf numFmtId="0" fontId="65" fillId="34" borderId="111" xfId="232" applyFill="1" applyBorder="1" applyAlignment="1">
      <alignment vertical="center"/>
    </xf>
    <xf numFmtId="0" fontId="65" fillId="34" borderId="51" xfId="232" applyFill="1" applyBorder="1" applyAlignment="1">
      <alignment vertical="center"/>
    </xf>
    <xf numFmtId="0" fontId="52" fillId="34" borderId="49" xfId="232" applyFont="1" applyFill="1" applyBorder="1" applyAlignment="1" applyProtection="1">
      <alignment horizontal="center" vertical="center"/>
      <protection locked="0"/>
    </xf>
    <xf numFmtId="0" fontId="52" fillId="34" borderId="25" xfId="232" applyFont="1" applyFill="1" applyBorder="1" applyAlignment="1" applyProtection="1">
      <alignment horizontal="center" vertical="center"/>
      <protection locked="0"/>
    </xf>
    <xf numFmtId="0" fontId="65" fillId="34" borderId="97" xfId="232" applyFill="1" applyBorder="1" applyAlignment="1">
      <alignment vertical="center"/>
    </xf>
    <xf numFmtId="0" fontId="65" fillId="34" borderId="110" xfId="232" applyFill="1" applyBorder="1" applyAlignment="1">
      <alignment vertical="center"/>
    </xf>
    <xf numFmtId="0" fontId="65" fillId="34" borderId="25" xfId="232" applyFill="1" applyBorder="1" applyAlignment="1">
      <alignment vertical="center"/>
    </xf>
    <xf numFmtId="0" fontId="52" fillId="34" borderId="48" xfId="232" applyFont="1" applyFill="1" applyBorder="1" applyAlignment="1" applyProtection="1">
      <alignment horizontal="center" vertical="center"/>
      <protection locked="0"/>
    </xf>
    <xf numFmtId="0" fontId="52" fillId="34" borderId="117" xfId="232" applyFont="1" applyFill="1" applyBorder="1" applyAlignment="1">
      <alignment horizontal="center" vertical="center"/>
    </xf>
    <xf numFmtId="0" fontId="52" fillId="34" borderId="43" xfId="232" applyFont="1" applyFill="1" applyBorder="1" applyAlignment="1" applyProtection="1">
      <alignment horizontal="center" vertical="center"/>
      <protection locked="0"/>
    </xf>
    <xf numFmtId="0" fontId="52" fillId="34" borderId="42" xfId="232" applyFont="1" applyFill="1" applyBorder="1" applyAlignment="1" applyProtection="1">
      <alignment horizontal="center" vertical="center"/>
      <protection locked="0"/>
    </xf>
    <xf numFmtId="0" fontId="52" fillId="34" borderId="48" xfId="232" applyFont="1" applyFill="1" applyBorder="1" applyProtection="1">
      <protection locked="0"/>
    </xf>
    <xf numFmtId="0" fontId="52" fillId="34" borderId="118" xfId="232" applyFont="1" applyFill="1" applyBorder="1" applyProtection="1">
      <protection locked="0"/>
    </xf>
    <xf numFmtId="0" fontId="65" fillId="34" borderId="47" xfId="232" applyFill="1" applyBorder="1" applyAlignment="1">
      <alignment vertical="center"/>
    </xf>
    <xf numFmtId="0" fontId="52" fillId="0" borderId="119" xfId="232" applyFont="1" applyBorder="1" applyAlignment="1" applyProtection="1">
      <alignment horizontal="center" vertical="center" textRotation="255"/>
      <protection locked="0"/>
    </xf>
    <xf numFmtId="0" fontId="52" fillId="0" borderId="120" xfId="232" applyFont="1" applyBorder="1" applyAlignment="1" applyProtection="1">
      <alignment horizontal="left" vertical="distributed"/>
      <protection locked="0"/>
    </xf>
    <xf numFmtId="0" fontId="52" fillId="0" borderId="121" xfId="232" applyFont="1" applyBorder="1" applyAlignment="1" applyProtection="1">
      <alignment horizontal="left" vertical="distributed"/>
      <protection locked="0"/>
    </xf>
    <xf numFmtId="0" fontId="52" fillId="34" borderId="122" xfId="232" applyFont="1" applyFill="1" applyBorder="1" applyAlignment="1">
      <alignment horizontal="center" vertical="center"/>
    </xf>
    <xf numFmtId="0" fontId="52" fillId="34" borderId="121" xfId="232" applyFont="1" applyFill="1" applyBorder="1" applyAlignment="1" applyProtection="1">
      <alignment horizontal="center" vertical="center"/>
      <protection locked="0"/>
    </xf>
    <xf numFmtId="0" fontId="52" fillId="34" borderId="123" xfId="232" applyFont="1" applyFill="1" applyBorder="1" applyAlignment="1" applyProtection="1">
      <alignment horizontal="center" vertical="center"/>
      <protection locked="0"/>
    </xf>
    <xf numFmtId="0" fontId="52" fillId="34" borderId="124" xfId="232" applyFont="1" applyFill="1" applyBorder="1" applyAlignment="1" applyProtection="1">
      <alignment horizontal="center" vertical="center"/>
      <protection locked="0"/>
    </xf>
    <xf numFmtId="0" fontId="52" fillId="34" borderId="123" xfId="232" applyFont="1" applyFill="1" applyBorder="1" applyProtection="1">
      <protection locked="0"/>
    </xf>
    <xf numFmtId="0" fontId="52" fillId="34" borderId="125" xfId="232" applyFont="1" applyFill="1" applyBorder="1" applyProtection="1">
      <protection locked="0"/>
    </xf>
    <xf numFmtId="0" fontId="65" fillId="34" borderId="126" xfId="232" applyFill="1" applyBorder="1" applyAlignment="1">
      <alignment vertical="center"/>
    </xf>
    <xf numFmtId="0" fontId="65" fillId="34" borderId="124" xfId="232" applyFill="1" applyBorder="1" applyAlignment="1">
      <alignment vertical="center"/>
    </xf>
    <xf numFmtId="0" fontId="72" fillId="32" borderId="51" xfId="232" applyFont="1" applyFill="1" applyBorder="1" applyAlignment="1" applyProtection="1">
      <alignment horizontal="center" vertical="center" wrapText="1"/>
      <protection locked="0"/>
    </xf>
    <xf numFmtId="0" fontId="72" fillId="32" borderId="41" xfId="232" applyFont="1" applyFill="1" applyBorder="1" applyAlignment="1" applyProtection="1">
      <alignment horizontal="center" vertical="center" wrapText="1"/>
      <protection locked="0"/>
    </xf>
    <xf numFmtId="191" fontId="52" fillId="0" borderId="49" xfId="232" applyNumberFormat="1" applyFont="1" applyBorder="1" applyAlignment="1">
      <alignment horizontal="center" vertical="center"/>
    </xf>
    <xf numFmtId="191" fontId="52" fillId="0" borderId="44" xfId="232" applyNumberFormat="1" applyFont="1" applyBorder="1" applyAlignment="1" applyProtection="1">
      <alignment vertical="center"/>
      <protection locked="0"/>
    </xf>
    <xf numFmtId="191" fontId="52" fillId="0" borderId="127" xfId="232" applyNumberFormat="1" applyFont="1" applyBorder="1" applyAlignment="1" applyProtection="1">
      <alignment horizontal="center" vertical="center"/>
      <protection locked="0"/>
    </xf>
    <xf numFmtId="0" fontId="52" fillId="34" borderId="128" xfId="232" applyFont="1" applyFill="1" applyBorder="1" applyAlignment="1" applyProtection="1">
      <alignment horizontal="center" vertical="center"/>
      <protection locked="0"/>
    </xf>
    <xf numFmtId="0" fontId="52" fillId="34" borderId="128" xfId="232" applyFont="1" applyFill="1" applyBorder="1" applyAlignment="1" applyProtection="1">
      <alignment horizontal="center"/>
      <protection locked="0"/>
    </xf>
    <xf numFmtId="0" fontId="52" fillId="34" borderId="129" xfId="232" applyFont="1" applyFill="1" applyBorder="1" applyAlignment="1" applyProtection="1">
      <alignment horizontal="center"/>
      <protection locked="0"/>
    </xf>
    <xf numFmtId="0" fontId="52" fillId="0" borderId="130" xfId="232" applyFont="1" applyBorder="1" applyAlignment="1" applyProtection="1">
      <alignment horizontal="center"/>
      <protection locked="0"/>
    </xf>
    <xf numFmtId="191" fontId="65" fillId="0" borderId="127" xfId="232" applyNumberFormat="1" applyBorder="1" applyAlignment="1">
      <alignment vertical="center"/>
    </xf>
    <xf numFmtId="0" fontId="65" fillId="0" borderId="0" xfId="232" applyAlignment="1">
      <alignment horizontal="center" vertical="center"/>
    </xf>
    <xf numFmtId="0" fontId="52" fillId="0" borderId="40" xfId="232" applyFont="1" applyBorder="1" applyProtection="1">
      <protection locked="0"/>
    </xf>
    <xf numFmtId="0" fontId="72" fillId="0" borderId="42" xfId="232" applyFont="1" applyBorder="1" applyAlignment="1" applyProtection="1">
      <alignment horizontal="center" vertical="center" wrapText="1"/>
      <protection locked="0"/>
    </xf>
    <xf numFmtId="0" fontId="72" fillId="0" borderId="0" xfId="232" applyFont="1" applyAlignment="1" applyProtection="1">
      <alignment horizontal="center" vertical="center" wrapText="1"/>
      <protection locked="0"/>
    </xf>
    <xf numFmtId="0" fontId="52" fillId="0" borderId="114" xfId="232" applyFont="1" applyBorder="1" applyAlignment="1" applyProtection="1">
      <alignment horizontal="center" vertical="center"/>
      <protection locked="0"/>
    </xf>
    <xf numFmtId="0" fontId="72" fillId="0" borderId="25" xfId="232" applyFont="1" applyBorder="1" applyAlignment="1" applyProtection="1">
      <alignment horizontal="center" vertical="center" wrapText="1"/>
      <protection locked="0"/>
    </xf>
    <xf numFmtId="0" fontId="52" fillId="34" borderId="47" xfId="232" applyFont="1" applyFill="1" applyBorder="1" applyAlignment="1">
      <alignment horizontal="center" vertical="center"/>
    </xf>
    <xf numFmtId="0" fontId="52" fillId="34" borderId="40" xfId="232" applyFont="1" applyFill="1" applyBorder="1" applyAlignment="1" applyProtection="1">
      <alignment horizontal="center" vertical="center"/>
      <protection locked="0"/>
    </xf>
    <xf numFmtId="0" fontId="52" fillId="34" borderId="47" xfId="232" applyFont="1" applyFill="1" applyBorder="1" applyAlignment="1" applyProtection="1">
      <alignment horizontal="center" vertical="center"/>
      <protection locked="0"/>
    </xf>
    <xf numFmtId="0" fontId="52" fillId="34" borderId="50" xfId="232" applyFont="1" applyFill="1" applyBorder="1" applyAlignment="1" applyProtection="1">
      <alignment horizontal="center" vertical="center"/>
      <protection locked="0"/>
    </xf>
    <xf numFmtId="0" fontId="52" fillId="34" borderId="67" xfId="232" applyFont="1" applyFill="1" applyBorder="1" applyAlignment="1" applyProtection="1">
      <alignment horizontal="center" vertical="center"/>
      <protection locked="0"/>
    </xf>
    <xf numFmtId="0" fontId="52" fillId="34" borderId="115" xfId="232" applyFont="1" applyFill="1" applyBorder="1" applyProtection="1">
      <protection locked="0"/>
    </xf>
    <xf numFmtId="0" fontId="52" fillId="34" borderId="120" xfId="232" applyFont="1" applyFill="1" applyBorder="1" applyAlignment="1" applyProtection="1">
      <alignment horizontal="center" vertical="center"/>
      <protection locked="0"/>
    </xf>
    <xf numFmtId="0" fontId="72" fillId="0" borderId="46" xfId="232" applyFont="1" applyBorder="1" applyAlignment="1" applyProtection="1">
      <alignment horizontal="center" vertical="center" wrapText="1"/>
      <protection locked="0"/>
    </xf>
    <xf numFmtId="191" fontId="52" fillId="0" borderId="131" xfId="232" applyNumberFormat="1" applyFont="1" applyBorder="1" applyAlignment="1" applyProtection="1">
      <alignment vertical="center"/>
      <protection locked="0"/>
    </xf>
    <xf numFmtId="0" fontId="52" fillId="0" borderId="0" xfId="232" applyFont="1" applyAlignment="1" applyProtection="1">
      <alignment horizontal="right" vertical="center"/>
      <protection locked="0"/>
    </xf>
    <xf numFmtId="0" fontId="72" fillId="32" borderId="67" xfId="232" applyFont="1" applyFill="1" applyBorder="1" applyAlignment="1" applyProtection="1">
      <alignment horizontal="center" vertical="center"/>
      <protection locked="0"/>
    </xf>
    <xf numFmtId="0" fontId="72" fillId="32" borderId="40" xfId="232" applyFont="1" applyFill="1" applyBorder="1" applyAlignment="1" applyProtection="1">
      <alignment horizontal="center" vertical="center"/>
      <protection locked="0"/>
    </xf>
    <xf numFmtId="0" fontId="52" fillId="0" borderId="67" xfId="232" applyFont="1" applyBorder="1" applyAlignment="1" applyProtection="1">
      <alignment horizontal="center" vertical="center" wrapText="1"/>
      <protection locked="0"/>
    </xf>
    <xf numFmtId="0" fontId="72" fillId="32" borderId="50" xfId="232" applyFont="1" applyFill="1" applyBorder="1" applyAlignment="1" applyProtection="1">
      <alignment horizontal="center" vertical="center"/>
      <protection locked="0"/>
    </xf>
    <xf numFmtId="0" fontId="52" fillId="0" borderId="50" xfId="232" applyFont="1" applyBorder="1" applyAlignment="1" applyProtection="1">
      <alignment horizontal="center" vertical="center"/>
      <protection locked="0"/>
    </xf>
    <xf numFmtId="0" fontId="165" fillId="34" borderId="116" xfId="232" applyFont="1" applyFill="1" applyBorder="1" applyAlignment="1">
      <alignment horizontal="center" vertical="center"/>
    </xf>
    <xf numFmtId="0" fontId="165" fillId="34" borderId="41" xfId="232" applyFont="1" applyFill="1" applyBorder="1" applyAlignment="1">
      <alignment horizontal="center" vertical="center"/>
    </xf>
    <xf numFmtId="0" fontId="165" fillId="34" borderId="51" xfId="232" applyFont="1" applyFill="1" applyBorder="1" applyAlignment="1">
      <alignment horizontal="center" vertical="center"/>
    </xf>
    <xf numFmtId="0" fontId="165" fillId="34" borderId="39" xfId="232" applyFont="1" applyFill="1" applyBorder="1" applyProtection="1">
      <protection locked="0"/>
    </xf>
    <xf numFmtId="0" fontId="165" fillId="34" borderId="47" xfId="232" applyFont="1" applyFill="1" applyBorder="1" applyProtection="1">
      <protection locked="0"/>
    </xf>
    <xf numFmtId="0" fontId="165" fillId="34" borderId="41" xfId="232" applyFont="1" applyFill="1" applyBorder="1" applyAlignment="1" applyProtection="1">
      <alignment horizontal="center" vertical="center"/>
      <protection locked="0"/>
    </xf>
    <xf numFmtId="0" fontId="165" fillId="34" borderId="0" xfId="232" applyFont="1" applyFill="1" applyAlignment="1" applyProtection="1">
      <alignment horizontal="center" vertical="center"/>
      <protection locked="0"/>
    </xf>
    <xf numFmtId="0" fontId="165" fillId="34" borderId="51" xfId="232" applyFont="1" applyFill="1" applyBorder="1" applyAlignment="1" applyProtection="1">
      <alignment horizontal="center" vertical="center"/>
      <protection locked="0"/>
    </xf>
    <xf numFmtId="0" fontId="165" fillId="34" borderId="25" xfId="232" applyFont="1" applyFill="1" applyBorder="1" applyAlignment="1" applyProtection="1">
      <alignment horizontal="center" vertical="center"/>
      <protection locked="0"/>
    </xf>
    <xf numFmtId="0" fontId="165" fillId="34" borderId="42" xfId="232" applyFont="1" applyFill="1" applyBorder="1" applyAlignment="1" applyProtection="1">
      <alignment horizontal="center" vertical="center"/>
      <protection locked="0"/>
    </xf>
    <xf numFmtId="0" fontId="165" fillId="34" borderId="122" xfId="232" applyFont="1" applyFill="1" applyBorder="1" applyAlignment="1">
      <alignment horizontal="center" vertical="center"/>
    </xf>
    <xf numFmtId="0" fontId="165" fillId="34" borderId="132" xfId="232" applyFont="1" applyFill="1" applyBorder="1" applyAlignment="1" applyProtection="1">
      <alignment horizontal="center" vertical="center"/>
      <protection locked="0"/>
    </xf>
    <xf numFmtId="0" fontId="165" fillId="34" borderId="124" xfId="232" applyFont="1" applyFill="1" applyBorder="1" applyAlignment="1" applyProtection="1">
      <alignment horizontal="center" vertical="center"/>
      <protection locked="0"/>
    </xf>
    <xf numFmtId="0" fontId="165" fillId="34" borderId="123" xfId="232" applyFont="1" applyFill="1" applyBorder="1" applyProtection="1">
      <protection locked="0"/>
    </xf>
    <xf numFmtId="0" fontId="165" fillId="34" borderId="120" xfId="232" applyFont="1" applyFill="1" applyBorder="1" applyProtection="1">
      <protection locked="0"/>
    </xf>
    <xf numFmtId="0" fontId="72" fillId="0" borderId="51" xfId="232" applyFont="1" applyBorder="1" applyAlignment="1" applyProtection="1">
      <alignment horizontal="center" vertical="center" wrapText="1"/>
      <protection locked="0"/>
    </xf>
    <xf numFmtId="0" fontId="72" fillId="0" borderId="41" xfId="232" applyFont="1" applyBorder="1" applyAlignment="1" applyProtection="1">
      <alignment horizontal="center" vertical="center" wrapText="1"/>
      <protection locked="0"/>
    </xf>
    <xf numFmtId="0" fontId="52" fillId="0" borderId="49" xfId="232" applyFont="1" applyBorder="1" applyAlignment="1">
      <alignment horizontal="center" vertical="center"/>
    </xf>
    <xf numFmtId="0" fontId="52" fillId="0" borderId="131" xfId="232" applyFont="1" applyBorder="1" applyAlignment="1" applyProtection="1">
      <alignment vertical="center"/>
      <protection locked="0"/>
    </xf>
    <xf numFmtId="0" fontId="52" fillId="34" borderId="133" xfId="232" applyFont="1" applyFill="1" applyBorder="1" applyAlignment="1" applyProtection="1">
      <alignment horizontal="center"/>
      <protection locked="0"/>
    </xf>
    <xf numFmtId="0" fontId="166" fillId="0" borderId="39" xfId="232" applyFont="1" applyBorder="1" applyAlignment="1" applyProtection="1">
      <alignment horizontal="center"/>
      <protection locked="0"/>
    </xf>
    <xf numFmtId="0" fontId="166" fillId="0" borderId="0" xfId="232" applyFont="1" applyProtection="1">
      <protection locked="0"/>
    </xf>
    <xf numFmtId="0" fontId="166" fillId="0" borderId="39" xfId="232" applyFont="1" applyBorder="1" applyAlignment="1" applyProtection="1">
      <alignment horizontal="center" vertical="center"/>
      <protection locked="0"/>
    </xf>
    <xf numFmtId="196" fontId="166" fillId="0" borderId="39" xfId="229" applyNumberFormat="1" applyFont="1" applyBorder="1" applyAlignment="1" applyProtection="1">
      <alignment horizontal="center" vertical="center" wrapText="1"/>
      <protection locked="0"/>
    </xf>
    <xf numFmtId="0" fontId="166" fillId="0" borderId="25" xfId="232" applyFont="1" applyBorder="1" applyProtection="1">
      <protection locked="0"/>
    </xf>
    <xf numFmtId="0" fontId="135" fillId="0" borderId="42" xfId="232" applyFont="1" applyBorder="1" applyAlignment="1" applyProtection="1">
      <alignment horizontal="center" vertical="center" wrapText="1"/>
      <protection locked="0"/>
    </xf>
    <xf numFmtId="0" fontId="63" fillId="0" borderId="0" xfId="232" applyFont="1" applyAlignment="1" applyProtection="1">
      <alignment vertical="center"/>
      <protection locked="0"/>
    </xf>
    <xf numFmtId="0" fontId="52" fillId="0" borderId="57" xfId="232" applyFont="1" applyBorder="1" applyAlignment="1" applyProtection="1">
      <alignment horizontal="left" vertical="center" wrapText="1"/>
      <protection locked="0"/>
    </xf>
    <xf numFmtId="0" fontId="63" fillId="0" borderId="57" xfId="232" applyFont="1" applyBorder="1" applyAlignment="1" applyProtection="1">
      <alignment horizontal="right" vertical="center" wrapText="1"/>
      <protection locked="0"/>
    </xf>
    <xf numFmtId="0" fontId="64" fillId="0" borderId="57" xfId="232" applyFont="1" applyBorder="1" applyAlignment="1" applyProtection="1">
      <alignment vertical="center" wrapText="1"/>
      <protection locked="0"/>
    </xf>
    <xf numFmtId="0" fontId="166" fillId="0" borderId="35" xfId="232" applyFont="1" applyBorder="1" applyAlignment="1" applyProtection="1">
      <alignment horizontal="center" vertical="center" wrapText="1"/>
      <protection locked="0"/>
    </xf>
    <xf numFmtId="0" fontId="166" fillId="0" borderId="87" xfId="232" applyFont="1" applyBorder="1" applyAlignment="1" applyProtection="1">
      <alignment horizontal="center" vertical="center" wrapText="1"/>
      <protection locked="0"/>
    </xf>
    <xf numFmtId="196" fontId="167" fillId="0" borderId="134" xfId="229" applyNumberFormat="1" applyFont="1" applyBorder="1" applyAlignment="1" applyProtection="1">
      <alignment horizontal="center" vertical="center" wrapText="1"/>
      <protection locked="0"/>
    </xf>
    <xf numFmtId="196" fontId="167" fillId="0" borderId="135" xfId="229" applyNumberFormat="1" applyFont="1" applyBorder="1" applyAlignment="1" applyProtection="1">
      <alignment horizontal="center" vertical="center" wrapText="1"/>
      <protection locked="0"/>
    </xf>
    <xf numFmtId="196" fontId="167" fillId="0" borderId="54" xfId="229" applyNumberFormat="1" applyFont="1" applyBorder="1" applyAlignment="1" applyProtection="1">
      <alignment horizontal="center" vertical="center" wrapText="1"/>
      <protection locked="0"/>
    </xf>
    <xf numFmtId="196" fontId="167" fillId="0" borderId="136" xfId="229" applyNumberFormat="1" applyFont="1" applyBorder="1" applyAlignment="1" applyProtection="1">
      <alignment horizontal="center" vertical="center" wrapText="1"/>
      <protection locked="0"/>
    </xf>
    <xf numFmtId="0" fontId="63" fillId="0" borderId="90" xfId="232" applyFont="1" applyBorder="1" applyAlignment="1" applyProtection="1">
      <alignment horizontal="left" vertical="center" wrapText="1"/>
      <protection locked="0"/>
    </xf>
    <xf numFmtId="0" fontId="63" fillId="0" borderId="91" xfId="232" applyFont="1" applyBorder="1" applyAlignment="1" applyProtection="1">
      <alignment horizontal="left" vertical="center" wrapText="1"/>
      <protection locked="0"/>
    </xf>
    <xf numFmtId="0" fontId="63" fillId="34" borderId="91" xfId="232" applyFont="1" applyFill="1" applyBorder="1" applyAlignment="1" applyProtection="1">
      <alignment horizontal="left" vertical="center" wrapText="1"/>
      <protection locked="0"/>
    </xf>
    <xf numFmtId="0" fontId="63" fillId="34" borderId="46" xfId="232" applyFont="1" applyFill="1" applyBorder="1" applyAlignment="1" applyProtection="1">
      <alignment horizontal="left" vertical="center" wrapText="1"/>
      <protection locked="0"/>
    </xf>
    <xf numFmtId="0" fontId="63" fillId="34" borderId="49" xfId="232" applyFont="1" applyFill="1" applyBorder="1" applyAlignment="1">
      <alignment vertical="center"/>
    </xf>
    <xf numFmtId="0" fontId="63" fillId="34" borderId="25" xfId="232" applyFont="1" applyFill="1" applyBorder="1" applyAlignment="1">
      <alignment vertical="center"/>
    </xf>
    <xf numFmtId="0" fontId="63" fillId="34" borderId="50" xfId="232" applyFont="1" applyFill="1" applyBorder="1" applyAlignment="1">
      <alignment vertical="center"/>
    </xf>
    <xf numFmtId="0" fontId="63" fillId="0" borderId="51" xfId="232" applyFont="1" applyBorder="1" applyAlignment="1" applyProtection="1">
      <alignment horizontal="left" vertical="center" indent="1"/>
      <protection locked="0"/>
    </xf>
    <xf numFmtId="0" fontId="63" fillId="0" borderId="41" xfId="232" applyFont="1" applyBorder="1" applyAlignment="1" applyProtection="1">
      <alignment horizontal="left" vertical="center" indent="1"/>
      <protection locked="0"/>
    </xf>
    <xf numFmtId="0" fontId="63" fillId="34" borderId="41" xfId="232" applyFont="1" applyFill="1" applyBorder="1" applyAlignment="1" applyProtection="1">
      <alignment horizontal="left" vertical="center" indent="1"/>
      <protection locked="0"/>
    </xf>
    <xf numFmtId="0" fontId="63" fillId="34" borderId="39" xfId="232" applyFont="1" applyFill="1" applyBorder="1" applyAlignment="1" applyProtection="1">
      <alignment horizontal="right" vertical="center" wrapText="1"/>
      <protection locked="0"/>
    </xf>
    <xf numFmtId="0" fontId="63" fillId="34" borderId="51" xfId="232" applyFont="1" applyFill="1" applyBorder="1" applyAlignment="1" applyProtection="1">
      <alignment horizontal="right" vertical="center" wrapText="1"/>
      <protection locked="0"/>
    </xf>
    <xf numFmtId="0" fontId="63" fillId="34" borderId="47" xfId="232" applyFont="1" applyFill="1" applyBorder="1" applyAlignment="1" applyProtection="1">
      <alignment horizontal="right" vertical="center" wrapText="1"/>
      <protection locked="0"/>
    </xf>
    <xf numFmtId="0" fontId="63" fillId="0" borderId="51" xfId="232" applyFont="1" applyBorder="1" applyAlignment="1" applyProtection="1">
      <alignment horizontal="left" vertical="center" indent="2"/>
      <protection locked="0"/>
    </xf>
    <xf numFmtId="0" fontId="63" fillId="0" borderId="41" xfId="232" applyFont="1" applyBorder="1" applyAlignment="1" applyProtection="1">
      <alignment horizontal="left" vertical="center" indent="2"/>
      <protection locked="0"/>
    </xf>
    <xf numFmtId="0" fontId="63" fillId="34" borderId="41" xfId="232" applyFont="1" applyFill="1" applyBorder="1" applyAlignment="1" applyProtection="1">
      <alignment horizontal="left" vertical="center" indent="2"/>
      <protection locked="0"/>
    </xf>
    <xf numFmtId="0" fontId="63" fillId="0" borderId="51" xfId="232" applyFont="1" applyBorder="1" applyAlignment="1" applyProtection="1">
      <alignment horizontal="left" vertical="center" indent="3"/>
      <protection locked="0"/>
    </xf>
    <xf numFmtId="0" fontId="63" fillId="0" borderId="41" xfId="232" applyFont="1" applyBorder="1" applyAlignment="1" applyProtection="1">
      <alignment horizontal="left" vertical="center" indent="3"/>
      <protection locked="0"/>
    </xf>
    <xf numFmtId="0" fontId="63" fillId="34" borderId="41" xfId="232" applyFont="1" applyFill="1" applyBorder="1" applyAlignment="1" applyProtection="1">
      <alignment horizontal="left" vertical="center" indent="3"/>
      <protection locked="0"/>
    </xf>
    <xf numFmtId="0" fontId="63" fillId="34" borderId="137" xfId="232" applyFont="1" applyFill="1" applyBorder="1" applyAlignment="1" applyProtection="1">
      <alignment horizontal="center" vertical="center"/>
      <protection locked="0"/>
    </xf>
    <xf numFmtId="0" fontId="63" fillId="34" borderId="138" xfId="232" applyFont="1" applyFill="1" applyBorder="1" applyAlignment="1" applyProtection="1">
      <alignment horizontal="center" vertical="center"/>
      <protection locked="0"/>
    </xf>
    <xf numFmtId="0" fontId="63" fillId="0" borderId="51" xfId="232" applyFont="1" applyBorder="1" applyAlignment="1" applyProtection="1">
      <alignment horizontal="left" vertical="center" wrapText="1" indent="3"/>
      <protection locked="0"/>
    </xf>
    <xf numFmtId="0" fontId="63" fillId="0" borderId="41" xfId="232" applyFont="1" applyBorder="1" applyAlignment="1" applyProtection="1">
      <alignment horizontal="left" vertical="center" wrapText="1" indent="3"/>
      <protection locked="0"/>
    </xf>
    <xf numFmtId="0" fontId="63" fillId="34" borderId="41" xfId="232" applyFont="1" applyFill="1" applyBorder="1" applyAlignment="1" applyProtection="1">
      <alignment horizontal="left" vertical="center" wrapText="1" indent="3"/>
      <protection locked="0"/>
    </xf>
    <xf numFmtId="0" fontId="63" fillId="34" borderId="139" xfId="232" applyFont="1" applyFill="1" applyBorder="1" applyAlignment="1" applyProtection="1">
      <alignment horizontal="center" vertical="center"/>
      <protection locked="0"/>
    </xf>
    <xf numFmtId="0" fontId="63" fillId="34" borderId="140" xfId="232" applyFont="1" applyFill="1" applyBorder="1" applyAlignment="1" applyProtection="1">
      <alignment horizontal="center" vertical="center"/>
      <protection locked="0"/>
    </xf>
    <xf numFmtId="0" fontId="63" fillId="34" borderId="141" xfId="232" applyFont="1" applyFill="1" applyBorder="1" applyAlignment="1" applyProtection="1">
      <alignment horizontal="center" vertical="center"/>
      <protection locked="0"/>
    </xf>
    <xf numFmtId="0" fontId="63" fillId="34" borderId="142" xfId="232" applyFont="1" applyFill="1" applyBorder="1" applyAlignment="1" applyProtection="1">
      <alignment horizontal="center" vertical="center"/>
      <protection locked="0"/>
    </xf>
    <xf numFmtId="0" fontId="63" fillId="34" borderId="143" xfId="232" applyFont="1" applyFill="1" applyBorder="1" applyAlignment="1" applyProtection="1">
      <alignment horizontal="left" vertical="center" wrapText="1" indent="3"/>
      <protection locked="0"/>
    </xf>
    <xf numFmtId="0" fontId="63" fillId="34" borderId="46" xfId="232" applyFont="1" applyFill="1" applyBorder="1" applyAlignment="1" applyProtection="1">
      <alignment horizontal="center" vertical="center"/>
      <protection locked="0"/>
    </xf>
    <xf numFmtId="0" fontId="63" fillId="34" borderId="49" xfId="232" applyFont="1" applyFill="1" applyBorder="1" applyAlignment="1" applyProtection="1">
      <alignment horizontal="center" vertical="center"/>
      <protection locked="0"/>
    </xf>
    <xf numFmtId="0" fontId="63" fillId="34" borderId="25" xfId="232" applyFont="1" applyFill="1" applyBorder="1" applyAlignment="1" applyProtection="1">
      <alignment horizontal="center" vertical="center"/>
      <protection locked="0"/>
    </xf>
    <xf numFmtId="0" fontId="63" fillId="34" borderId="50" xfId="232" applyFont="1" applyFill="1" applyBorder="1" applyAlignment="1" applyProtection="1">
      <alignment horizontal="center" vertical="center"/>
      <protection locked="0"/>
    </xf>
    <xf numFmtId="0" fontId="63" fillId="34" borderId="39" xfId="232" applyFont="1" applyFill="1" applyBorder="1" applyAlignment="1" applyProtection="1">
      <alignment vertical="center"/>
      <protection locked="0"/>
    </xf>
    <xf numFmtId="0" fontId="63" fillId="34" borderId="51" xfId="232" applyFont="1" applyFill="1" applyBorder="1" applyAlignment="1" applyProtection="1">
      <alignment vertical="center"/>
      <protection locked="0"/>
    </xf>
    <xf numFmtId="0" fontId="63" fillId="34" borderId="47" xfId="232" applyFont="1" applyFill="1" applyBorder="1" applyAlignment="1" applyProtection="1">
      <alignment vertical="center"/>
      <protection locked="0"/>
    </xf>
    <xf numFmtId="0" fontId="63" fillId="0" borderId="51" xfId="232" applyFont="1" applyBorder="1" applyAlignment="1" applyProtection="1">
      <alignment horizontal="left" vertical="center" wrapText="1" indent="1"/>
      <protection locked="0"/>
    </xf>
    <xf numFmtId="0" fontId="63" fillId="0" borderId="41" xfId="232" applyFont="1" applyBorder="1" applyAlignment="1" applyProtection="1">
      <alignment horizontal="left" vertical="center" wrapText="1" indent="1"/>
      <protection locked="0"/>
    </xf>
    <xf numFmtId="0" fontId="63" fillId="34" borderId="41" xfId="232" applyFont="1" applyFill="1" applyBorder="1" applyAlignment="1" applyProtection="1">
      <alignment horizontal="left" vertical="center" wrapText="1" indent="1"/>
      <protection locked="0"/>
    </xf>
    <xf numFmtId="0" fontId="63" fillId="0" borderId="51" xfId="232" applyFont="1" applyBorder="1" applyAlignment="1" applyProtection="1">
      <alignment horizontal="left" vertical="center" wrapText="1"/>
      <protection locked="0"/>
    </xf>
    <xf numFmtId="0" fontId="63" fillId="0" borderId="41" xfId="232" applyFont="1" applyBorder="1" applyAlignment="1" applyProtection="1">
      <alignment horizontal="left" vertical="center" wrapText="1"/>
      <protection locked="0"/>
    </xf>
    <xf numFmtId="0" fontId="63" fillId="34" borderId="41" xfId="232" applyFont="1" applyFill="1" applyBorder="1" applyAlignment="1" applyProtection="1">
      <alignment horizontal="left" vertical="center" wrapText="1"/>
      <protection locked="0"/>
    </xf>
    <xf numFmtId="0" fontId="63" fillId="34" borderId="39" xfId="232" applyFont="1" applyFill="1" applyBorder="1" applyAlignment="1">
      <alignment vertical="center"/>
    </xf>
    <xf numFmtId="0" fontId="63" fillId="34" borderId="51" xfId="232" applyFont="1" applyFill="1" applyBorder="1" applyAlignment="1">
      <alignment vertical="center"/>
    </xf>
    <xf numFmtId="0" fontId="63" fillId="34" borderId="47" xfId="232" applyFont="1" applyFill="1" applyBorder="1" applyAlignment="1">
      <alignment vertical="center"/>
    </xf>
    <xf numFmtId="0" fontId="63" fillId="0" borderId="51" xfId="232" applyFont="1" applyBorder="1" applyAlignment="1" applyProtection="1">
      <alignment horizontal="left" vertical="center" wrapText="1" indent="2"/>
      <protection locked="0"/>
    </xf>
    <xf numFmtId="0" fontId="63" fillId="0" borderId="41" xfId="232" applyFont="1" applyBorder="1" applyAlignment="1" applyProtection="1">
      <alignment horizontal="left" vertical="center" wrapText="1" indent="2"/>
      <protection locked="0"/>
    </xf>
    <xf numFmtId="0" fontId="63" fillId="34" borderId="41" xfId="232" applyFont="1" applyFill="1" applyBorder="1" applyAlignment="1" applyProtection="1">
      <alignment horizontal="left" vertical="center" wrapText="1" indent="2"/>
      <protection locked="0"/>
    </xf>
    <xf numFmtId="0" fontId="41" fillId="0" borderId="51" xfId="232" applyFont="1" applyBorder="1" applyAlignment="1" applyProtection="1">
      <alignment horizontal="left" vertical="center" wrapText="1" indent="2"/>
      <protection locked="0"/>
    </xf>
    <xf numFmtId="0" fontId="41" fillId="0" borderId="41" xfId="232" applyFont="1" applyBorder="1" applyAlignment="1" applyProtection="1">
      <alignment horizontal="left" vertical="center" wrapText="1" indent="2"/>
      <protection locked="0"/>
    </xf>
    <xf numFmtId="0" fontId="63" fillId="0" borderId="41" xfId="232" applyFont="1" applyBorder="1" applyAlignment="1" applyProtection="1">
      <alignment horizontal="left" vertical="center" wrapText="1" indent="2"/>
      <protection locked="0"/>
    </xf>
    <xf numFmtId="0" fontId="63" fillId="0" borderId="39" xfId="232" applyFont="1" applyBorder="1" applyAlignment="1" applyProtection="1">
      <alignment vertical="center"/>
      <protection locked="0"/>
    </xf>
    <xf numFmtId="0" fontId="63" fillId="0" borderId="51" xfId="232" applyFont="1" applyBorder="1" applyAlignment="1" applyProtection="1">
      <alignment vertical="center"/>
      <protection locked="0"/>
    </xf>
    <xf numFmtId="0" fontId="63" fillId="0" borderId="47" xfId="232" applyFont="1" applyBorder="1" applyAlignment="1" applyProtection="1">
      <alignment vertical="center"/>
      <protection locked="0"/>
    </xf>
    <xf numFmtId="0" fontId="63" fillId="0" borderId="0" xfId="232" applyFont="1" applyAlignment="1" applyProtection="1">
      <alignment vertical="top"/>
      <protection locked="0"/>
    </xf>
    <xf numFmtId="0" fontId="63" fillId="0" borderId="0" xfId="232" applyFont="1" applyAlignment="1" applyProtection="1">
      <alignment horizontal="right" vertical="top"/>
      <protection locked="0"/>
    </xf>
    <xf numFmtId="0" fontId="166" fillId="0" borderId="0" xfId="232" applyFont="1" applyAlignment="1" applyProtection="1">
      <alignment vertical="center"/>
      <protection locked="0"/>
    </xf>
    <xf numFmtId="0" fontId="21" fillId="0" borderId="0" xfId="148" applyBorder="1">
      <alignment vertical="center"/>
    </xf>
    <xf numFmtId="49" fontId="163" fillId="0" borderId="39" xfId="232" applyNumberFormat="1" applyFont="1" applyBorder="1" applyAlignment="1" applyProtection="1">
      <alignment horizontal="center"/>
      <protection locked="0"/>
    </xf>
    <xf numFmtId="0" fontId="52" fillId="0" borderId="39" xfId="210" applyFont="1" applyBorder="1" applyAlignment="1" applyProtection="1">
      <alignment horizontal="left"/>
      <protection locked="0"/>
    </xf>
    <xf numFmtId="0" fontId="52" fillId="0" borderId="0" xfId="210" applyFont="1" applyAlignment="1" applyProtection="1">
      <protection locked="0"/>
    </xf>
    <xf numFmtId="0" fontId="52" fillId="0" borderId="0" xfId="210" applyFont="1" applyAlignment="1" applyProtection="1">
      <alignment horizontal="center" vertical="center"/>
      <protection locked="0"/>
    </xf>
    <xf numFmtId="0" fontId="64" fillId="0" borderId="0" xfId="210" applyFont="1" applyAlignment="1" applyProtection="1">
      <alignment horizontal="center"/>
      <protection locked="0"/>
    </xf>
    <xf numFmtId="0" fontId="64" fillId="0" borderId="45" xfId="210" applyFont="1" applyBorder="1" applyAlignment="1" applyProtection="1">
      <alignment horizontal="center"/>
      <protection locked="0"/>
    </xf>
    <xf numFmtId="0" fontId="52" fillId="0" borderId="41" xfId="210" applyFont="1" applyBorder="1" applyAlignment="1" applyProtection="1">
      <alignment horizontal="center" vertical="center"/>
      <protection locked="0"/>
    </xf>
    <xf numFmtId="0" fontId="71" fillId="0" borderId="39" xfId="210" applyFont="1" applyBorder="1" applyAlignment="1" applyProtection="1">
      <alignment horizontal="center"/>
      <protection locked="0"/>
    </xf>
    <xf numFmtId="0" fontId="168" fillId="0" borderId="40" xfId="210" applyFont="1" applyBorder="1">
      <alignment vertical="center"/>
    </xf>
    <xf numFmtId="0" fontId="168" fillId="0" borderId="0" xfId="210" applyFont="1">
      <alignment vertical="center"/>
    </xf>
    <xf numFmtId="0" fontId="52" fillId="0" borderId="39" xfId="210" applyFont="1" applyBorder="1" applyAlignment="1" applyProtection="1">
      <protection locked="0"/>
    </xf>
    <xf numFmtId="0" fontId="52" fillId="0" borderId="25" xfId="210" applyFont="1" applyBorder="1" applyAlignment="1" applyProtection="1">
      <protection locked="0"/>
    </xf>
    <xf numFmtId="0" fontId="52" fillId="0" borderId="25" xfId="210" applyFont="1" applyBorder="1" applyAlignment="1" applyProtection="1">
      <alignment horizontal="center" vertical="center"/>
      <protection locked="0"/>
    </xf>
    <xf numFmtId="49" fontId="53" fillId="0" borderId="25" xfId="210" applyNumberFormat="1" applyFont="1" applyBorder="1" applyAlignment="1" applyProtection="1">
      <alignment horizontal="center"/>
      <protection locked="0"/>
    </xf>
    <xf numFmtId="49" fontId="53" fillId="0" borderId="46" xfId="210" applyNumberFormat="1" applyFont="1" applyBorder="1" applyAlignment="1" applyProtection="1">
      <alignment horizontal="center"/>
      <protection locked="0"/>
    </xf>
    <xf numFmtId="49" fontId="163" fillId="0" borderId="39" xfId="210" applyNumberFormat="1" applyFont="1" applyBorder="1" applyAlignment="1" applyProtection="1">
      <alignment horizontal="center"/>
      <protection locked="0"/>
    </xf>
    <xf numFmtId="0" fontId="164" fillId="0" borderId="42" xfId="210" applyFont="1" applyBorder="1" applyAlignment="1" applyProtection="1">
      <alignment horizontal="center" vertical="center"/>
      <protection locked="0"/>
    </xf>
    <xf numFmtId="0" fontId="52" fillId="0" borderId="0" xfId="210" applyFont="1" applyProtection="1">
      <alignment vertical="center"/>
      <protection locked="0"/>
    </xf>
    <xf numFmtId="0" fontId="52" fillId="0" borderId="0" xfId="210" applyFont="1" applyAlignment="1" applyProtection="1">
      <alignment horizontal="center" vertical="center"/>
      <protection locked="0"/>
    </xf>
    <xf numFmtId="0" fontId="52" fillId="0" borderId="25" xfId="210" applyFont="1" applyBorder="1" applyAlignment="1" applyProtection="1">
      <alignment horizontal="right" vertical="center"/>
      <protection locked="0"/>
    </xf>
    <xf numFmtId="0" fontId="168" fillId="0" borderId="25" xfId="210" applyFont="1" applyBorder="1">
      <alignment vertical="center"/>
    </xf>
    <xf numFmtId="0" fontId="52" fillId="0" borderId="42" xfId="210" applyFont="1" applyBorder="1" applyAlignment="1" applyProtection="1">
      <alignment horizontal="center" vertical="center"/>
      <protection locked="0"/>
    </xf>
    <xf numFmtId="0" fontId="52" fillId="0" borderId="47" xfId="210" applyFont="1" applyBorder="1" applyAlignment="1" applyProtection="1">
      <alignment horizontal="center" vertical="center"/>
      <protection locked="0"/>
    </xf>
    <xf numFmtId="0" fontId="52" fillId="0" borderId="51" xfId="210" applyFont="1" applyBorder="1" applyAlignment="1" applyProtection="1">
      <alignment horizontal="center" vertical="center"/>
      <protection locked="0"/>
    </xf>
    <xf numFmtId="0" fontId="52" fillId="0" borderId="103" xfId="210" applyFont="1" applyBorder="1" applyAlignment="1" applyProtection="1">
      <alignment horizontal="center" vertical="center"/>
      <protection locked="0"/>
    </xf>
    <xf numFmtId="0" fontId="52" fillId="0" borderId="102" xfId="210" applyFont="1" applyBorder="1" applyAlignment="1">
      <alignment horizontal="center" vertical="center"/>
    </xf>
    <xf numFmtId="0" fontId="52" fillId="0" borderId="51" xfId="210" applyFont="1" applyBorder="1" applyAlignment="1">
      <alignment horizontal="center" vertical="center"/>
    </xf>
    <xf numFmtId="0" fontId="52" fillId="0" borderId="67" xfId="210" applyFont="1" applyBorder="1" applyAlignment="1" applyProtection="1">
      <alignment horizontal="center" vertical="center"/>
      <protection locked="0"/>
    </xf>
    <xf numFmtId="0" fontId="52" fillId="0" borderId="51" xfId="210" applyFont="1" applyBorder="1" applyProtection="1">
      <alignment vertical="center"/>
      <protection locked="0"/>
    </xf>
    <xf numFmtId="0" fontId="52" fillId="0" borderId="51" xfId="210" applyFont="1" applyBorder="1" applyAlignment="1" applyProtection="1">
      <alignment horizontal="center" vertical="center"/>
      <protection locked="0"/>
    </xf>
    <xf numFmtId="0" fontId="52" fillId="0" borderId="51" xfId="210" applyFont="1" applyBorder="1" applyAlignment="1" applyProtection="1">
      <protection locked="0"/>
    </xf>
    <xf numFmtId="0" fontId="52" fillId="0" borderId="41" xfId="210" applyFont="1" applyBorder="1" applyAlignment="1" applyProtection="1">
      <protection locked="0"/>
    </xf>
    <xf numFmtId="0" fontId="72" fillId="0" borderId="115" xfId="210" applyFont="1" applyBorder="1" applyAlignment="1" applyProtection="1">
      <alignment horizontal="center" vertical="center"/>
      <protection locked="0"/>
    </xf>
    <xf numFmtId="0" fontId="72" fillId="0" borderId="104" xfId="210" applyFont="1" applyBorder="1" applyAlignment="1" applyProtection="1">
      <alignment horizontal="center" vertical="center" wrapText="1"/>
      <protection locked="0"/>
    </xf>
    <xf numFmtId="0" fontId="52" fillId="0" borderId="67" xfId="210" applyFont="1" applyBorder="1" applyAlignment="1" applyProtection="1">
      <alignment horizontal="center" vertical="center" wrapText="1"/>
      <protection locked="0"/>
    </xf>
    <xf numFmtId="0" fontId="52" fillId="0" borderId="40" xfId="210" applyFont="1" applyBorder="1" applyAlignment="1" applyProtection="1">
      <alignment horizontal="center" vertical="center"/>
      <protection locked="0"/>
    </xf>
    <xf numFmtId="0" fontId="72" fillId="0" borderId="39" xfId="210" applyFont="1" applyBorder="1" applyAlignment="1" applyProtection="1">
      <alignment horizontal="center" vertical="center"/>
      <protection locked="0"/>
    </xf>
    <xf numFmtId="0" fontId="72" fillId="0" borderId="67" xfId="210" applyFont="1" applyBorder="1" applyAlignment="1" applyProtection="1">
      <alignment horizontal="center" vertical="center" wrapText="1"/>
      <protection locked="0"/>
    </xf>
    <xf numFmtId="0" fontId="52" fillId="0" borderId="48" xfId="210" applyFont="1" applyBorder="1" applyAlignment="1" applyProtection="1">
      <alignment horizontal="center" vertical="center" wrapText="1"/>
      <protection locked="0"/>
    </xf>
    <xf numFmtId="0" fontId="72" fillId="0" borderId="48" xfId="210" applyFont="1" applyBorder="1" applyAlignment="1" applyProtection="1">
      <alignment horizontal="center" vertical="center" wrapText="1"/>
      <protection locked="0"/>
    </xf>
    <xf numFmtId="0" fontId="72" fillId="0" borderId="118" xfId="210" applyFont="1" applyBorder="1" applyAlignment="1" applyProtection="1">
      <alignment horizontal="center" vertical="center"/>
      <protection locked="0"/>
    </xf>
    <xf numFmtId="0" fontId="72" fillId="0" borderId="97" xfId="210" applyFont="1" applyBorder="1" applyAlignment="1" applyProtection="1">
      <alignment horizontal="center" vertical="center" wrapText="1"/>
      <protection locked="0"/>
    </xf>
    <xf numFmtId="0" fontId="52" fillId="0" borderId="40" xfId="210" applyFont="1" applyBorder="1" applyAlignment="1" applyProtection="1">
      <alignment horizontal="center" vertical="center" wrapText="1"/>
      <protection locked="0"/>
    </xf>
    <xf numFmtId="0" fontId="52" fillId="0" borderId="25" xfId="210" applyFont="1" applyBorder="1" applyAlignment="1" applyProtection="1">
      <alignment horizontal="center" vertical="center"/>
      <protection locked="0"/>
    </xf>
    <xf numFmtId="0" fontId="52" fillId="0" borderId="50" xfId="210" applyFont="1" applyBorder="1" applyAlignment="1" applyProtection="1">
      <alignment horizontal="center" vertical="center"/>
      <protection locked="0"/>
    </xf>
    <xf numFmtId="0" fontId="72" fillId="0" borderId="50" xfId="210" applyFont="1" applyBorder="1" applyAlignment="1" applyProtection="1">
      <alignment horizontal="center" vertical="center" wrapText="1"/>
      <protection locked="0"/>
    </xf>
    <xf numFmtId="0" fontId="52" fillId="0" borderId="49" xfId="210" applyFont="1" applyBorder="1" applyAlignment="1" applyProtection="1">
      <alignment horizontal="center" vertical="center" wrapText="1"/>
      <protection locked="0"/>
    </xf>
    <xf numFmtId="0" fontId="72" fillId="0" borderId="49" xfId="210" applyFont="1" applyBorder="1" applyAlignment="1" applyProtection="1">
      <alignment horizontal="center" vertical="center" wrapText="1"/>
      <protection locked="0"/>
    </xf>
    <xf numFmtId="0" fontId="72" fillId="0" borderId="114" xfId="210" applyFont="1" applyBorder="1" applyAlignment="1" applyProtection="1">
      <alignment horizontal="center" vertical="center"/>
      <protection locked="0"/>
    </xf>
    <xf numFmtId="0" fontId="72" fillId="0" borderId="110" xfId="210" applyFont="1" applyBorder="1" applyAlignment="1" applyProtection="1">
      <alignment horizontal="center" vertical="center" wrapText="1"/>
      <protection locked="0"/>
    </xf>
    <xf numFmtId="0" fontId="52" fillId="0" borderId="50" xfId="210" applyFont="1" applyBorder="1" applyAlignment="1" applyProtection="1">
      <alignment horizontal="center" vertical="center" wrapText="1"/>
      <protection locked="0"/>
    </xf>
    <xf numFmtId="0" fontId="52" fillId="0" borderId="43" xfId="210" applyFont="1" applyBorder="1" applyAlignment="1" applyProtection="1">
      <alignment horizontal="center" vertical="center" textRotation="255"/>
      <protection locked="0"/>
    </xf>
    <xf numFmtId="0" fontId="52" fillId="0" borderId="47" xfId="210" applyFont="1" applyBorder="1" applyAlignment="1" applyProtection="1">
      <alignment horizontal="left" vertical="center"/>
      <protection locked="0"/>
    </xf>
    <xf numFmtId="0" fontId="52" fillId="0" borderId="41" xfId="210" applyFont="1" applyBorder="1" applyAlignment="1" applyProtection="1">
      <alignment horizontal="left" vertical="center"/>
      <protection locked="0"/>
    </xf>
    <xf numFmtId="0" fontId="52" fillId="35" borderId="116" xfId="210" applyFont="1" applyFill="1" applyBorder="1" applyAlignment="1">
      <alignment horizontal="center" vertical="center"/>
    </xf>
    <xf numFmtId="0" fontId="52" fillId="35" borderId="41" xfId="210" applyFont="1" applyFill="1" applyBorder="1" applyAlignment="1">
      <alignment horizontal="center" vertical="center"/>
    </xf>
    <xf numFmtId="0" fontId="52" fillId="35" borderId="39" xfId="210" applyFont="1" applyFill="1" applyBorder="1" applyAlignment="1">
      <alignment horizontal="center" vertical="center"/>
    </xf>
    <xf numFmtId="0" fontId="52" fillId="35" borderId="51" xfId="210" applyFont="1" applyFill="1" applyBorder="1" applyAlignment="1">
      <alignment horizontal="center" vertical="center"/>
    </xf>
    <xf numFmtId="0" fontId="52" fillId="35" borderId="39" xfId="210" applyFont="1" applyFill="1" applyBorder="1" applyAlignment="1" applyProtection="1">
      <protection locked="0"/>
    </xf>
    <xf numFmtId="0" fontId="52" fillId="35" borderId="144" xfId="210" applyFont="1" applyFill="1" applyBorder="1" applyAlignment="1" applyProtection="1">
      <protection locked="0"/>
    </xf>
    <xf numFmtId="0" fontId="168" fillId="35" borderId="104" xfId="210" applyFont="1" applyFill="1" applyBorder="1">
      <alignment vertical="center"/>
    </xf>
    <xf numFmtId="0" fontId="168" fillId="35" borderId="0" xfId="210" applyFont="1" applyFill="1">
      <alignment vertical="center"/>
    </xf>
    <xf numFmtId="0" fontId="52" fillId="0" borderId="45" xfId="210" applyFont="1" applyBorder="1" applyAlignment="1" applyProtection="1">
      <alignment horizontal="center" vertical="center" textRotation="255"/>
      <protection locked="0"/>
    </xf>
    <xf numFmtId="0" fontId="52" fillId="0" borderId="47" xfId="210" applyFont="1" applyBorder="1" applyAlignment="1" applyProtection="1">
      <alignment horizontal="left" vertical="distributed"/>
      <protection locked="0"/>
    </xf>
    <xf numFmtId="0" fontId="52" fillId="0" borderId="41" xfId="210" applyFont="1" applyBorder="1" applyAlignment="1" applyProtection="1">
      <alignment horizontal="left" vertical="distributed"/>
      <protection locked="0"/>
    </xf>
    <xf numFmtId="0" fontId="52" fillId="35" borderId="41" xfId="210" applyFont="1" applyFill="1" applyBorder="1" applyAlignment="1" applyProtection="1">
      <alignment horizontal="center" vertical="center"/>
      <protection locked="0"/>
    </xf>
    <xf numFmtId="0" fontId="52" fillId="35" borderId="44" xfId="210" applyFont="1" applyFill="1" applyBorder="1" applyAlignment="1" applyProtection="1">
      <alignment horizontal="center" vertical="center"/>
      <protection locked="0"/>
    </xf>
    <xf numFmtId="0" fontId="52" fillId="35" borderId="0" xfId="210" applyFont="1" applyFill="1" applyAlignment="1" applyProtection="1">
      <alignment horizontal="center" vertical="center"/>
      <protection locked="0"/>
    </xf>
    <xf numFmtId="0" fontId="52" fillId="35" borderId="145" xfId="210" applyFont="1" applyFill="1" applyBorder="1" applyAlignment="1" applyProtection="1">
      <protection locked="0"/>
    </xf>
    <xf numFmtId="0" fontId="168" fillId="35" borderId="42" xfId="210" applyFont="1" applyFill="1" applyBorder="1">
      <alignment vertical="center"/>
    </xf>
    <xf numFmtId="0" fontId="72" fillId="0" borderId="47" xfId="210" applyFont="1" applyBorder="1" applyAlignment="1" applyProtection="1">
      <alignment horizontal="left" vertical="distributed"/>
      <protection locked="0"/>
    </xf>
    <xf numFmtId="0" fontId="72" fillId="0" borderId="41" xfId="210" applyFont="1" applyBorder="1" applyAlignment="1" applyProtection="1">
      <alignment horizontal="left" vertical="distributed"/>
      <protection locked="0"/>
    </xf>
    <xf numFmtId="0" fontId="52" fillId="35" borderId="39" xfId="210" applyFont="1" applyFill="1" applyBorder="1" applyAlignment="1" applyProtection="1">
      <alignment horizontal="center" vertical="center"/>
      <protection locked="0"/>
    </xf>
    <xf numFmtId="0" fontId="52" fillId="35" borderId="51" xfId="210" applyFont="1" applyFill="1" applyBorder="1" applyAlignment="1" applyProtection="1">
      <alignment horizontal="center" vertical="center"/>
      <protection locked="0"/>
    </xf>
    <xf numFmtId="0" fontId="52" fillId="35" borderId="103" xfId="210" applyFont="1" applyFill="1" applyBorder="1" applyAlignment="1" applyProtection="1">
      <protection locked="0"/>
    </xf>
    <xf numFmtId="0" fontId="168" fillId="35" borderId="111" xfId="210" applyFont="1" applyFill="1" applyBorder="1">
      <alignment vertical="center"/>
    </xf>
    <xf numFmtId="0" fontId="168" fillId="35" borderId="51" xfId="210" applyFont="1" applyFill="1" applyBorder="1">
      <alignment vertical="center"/>
    </xf>
    <xf numFmtId="0" fontId="52" fillId="35" borderId="49" xfId="210" applyFont="1" applyFill="1" applyBorder="1" applyAlignment="1" applyProtection="1">
      <alignment horizontal="center" vertical="center"/>
      <protection locked="0"/>
    </xf>
    <xf numFmtId="0" fontId="52" fillId="35" borderId="25" xfId="210" applyFont="1" applyFill="1" applyBorder="1" applyAlignment="1" applyProtection="1">
      <alignment horizontal="center" vertical="center"/>
      <protection locked="0"/>
    </xf>
    <xf numFmtId="0" fontId="168" fillId="35" borderId="97" xfId="210" applyFont="1" applyFill="1" applyBorder="1">
      <alignment vertical="center"/>
    </xf>
    <xf numFmtId="0" fontId="52" fillId="35" borderId="48" xfId="210" applyFont="1" applyFill="1" applyBorder="1" applyAlignment="1" applyProtection="1">
      <alignment horizontal="center" vertical="center"/>
      <protection locked="0"/>
    </xf>
    <xf numFmtId="0" fontId="52" fillId="35" borderId="146" xfId="210" applyFont="1" applyFill="1" applyBorder="1" applyAlignment="1" applyProtection="1">
      <protection locked="0"/>
    </xf>
    <xf numFmtId="0" fontId="168" fillId="35" borderId="110" xfId="210" applyFont="1" applyFill="1" applyBorder="1">
      <alignment vertical="center"/>
    </xf>
    <xf numFmtId="0" fontId="168" fillId="35" borderId="25" xfId="210" applyFont="1" applyFill="1" applyBorder="1">
      <alignment vertical="center"/>
    </xf>
    <xf numFmtId="0" fontId="52" fillId="35" borderId="117" xfId="210" applyFont="1" applyFill="1" applyBorder="1" applyAlignment="1">
      <alignment horizontal="center" vertical="center"/>
    </xf>
    <xf numFmtId="0" fontId="52" fillId="35" borderId="43" xfId="210" applyFont="1" applyFill="1" applyBorder="1" applyAlignment="1" applyProtection="1">
      <alignment horizontal="center" vertical="center"/>
      <protection locked="0"/>
    </xf>
    <xf numFmtId="0" fontId="52" fillId="35" borderId="42" xfId="210" applyFont="1" applyFill="1" applyBorder="1" applyAlignment="1" applyProtection="1">
      <alignment horizontal="center" vertical="center"/>
      <protection locked="0"/>
    </xf>
    <xf numFmtId="0" fontId="52" fillId="35" borderId="48" xfId="210" applyFont="1" applyFill="1" applyBorder="1" applyAlignment="1" applyProtection="1">
      <protection locked="0"/>
    </xf>
    <xf numFmtId="0" fontId="52" fillId="35" borderId="113" xfId="210" applyFont="1" applyFill="1" applyBorder="1" applyAlignment="1" applyProtection="1">
      <protection locked="0"/>
    </xf>
    <xf numFmtId="0" fontId="52" fillId="0" borderId="119" xfId="210" applyFont="1" applyBorder="1" applyAlignment="1" applyProtection="1">
      <alignment horizontal="center" vertical="center" textRotation="255"/>
      <protection locked="0"/>
    </xf>
    <xf numFmtId="0" fontId="52" fillId="0" borderId="120" xfId="210" applyFont="1" applyBorder="1" applyAlignment="1" applyProtection="1">
      <alignment horizontal="left" vertical="distributed"/>
      <protection locked="0"/>
    </xf>
    <xf numFmtId="0" fontId="52" fillId="0" borderId="121" xfId="210" applyFont="1" applyBorder="1" applyAlignment="1" applyProtection="1">
      <alignment horizontal="left" vertical="distributed"/>
      <protection locked="0"/>
    </xf>
    <xf numFmtId="0" fontId="52" fillId="35" borderId="122" xfId="210" applyFont="1" applyFill="1" applyBorder="1" applyAlignment="1">
      <alignment horizontal="center" vertical="center"/>
    </xf>
    <xf numFmtId="0" fontId="52" fillId="35" borderId="121" xfId="210" applyFont="1" applyFill="1" applyBorder="1" applyAlignment="1" applyProtection="1">
      <alignment horizontal="center" vertical="center"/>
      <protection locked="0"/>
    </xf>
    <xf numFmtId="0" fontId="52" fillId="35" borderId="123" xfId="210" applyFont="1" applyFill="1" applyBorder="1" applyAlignment="1" applyProtection="1">
      <alignment horizontal="center" vertical="center"/>
      <protection locked="0"/>
    </xf>
    <xf numFmtId="0" fontId="52" fillId="35" borderId="124" xfId="210" applyFont="1" applyFill="1" applyBorder="1" applyAlignment="1" applyProtection="1">
      <alignment horizontal="center" vertical="center"/>
      <protection locked="0"/>
    </xf>
    <xf numFmtId="0" fontId="52" fillId="35" borderId="123" xfId="210" applyFont="1" applyFill="1" applyBorder="1" applyAlignment="1" applyProtection="1">
      <protection locked="0"/>
    </xf>
    <xf numFmtId="0" fontId="52" fillId="35" borderId="147" xfId="210" applyFont="1" applyFill="1" applyBorder="1" applyAlignment="1" applyProtection="1">
      <protection locked="0"/>
    </xf>
    <xf numFmtId="0" fontId="168" fillId="35" borderId="126" xfId="210" applyFont="1" applyFill="1" applyBorder="1">
      <alignment vertical="center"/>
    </xf>
    <xf numFmtId="0" fontId="168" fillId="35" borderId="124" xfId="210" applyFont="1" applyFill="1" applyBorder="1">
      <alignment vertical="center"/>
    </xf>
    <xf numFmtId="0" fontId="52" fillId="0" borderId="130" xfId="210" applyFont="1" applyBorder="1" applyAlignment="1" applyProtection="1">
      <alignment horizontal="center" vertical="center" wrapText="1"/>
      <protection locked="0"/>
    </xf>
    <xf numFmtId="0" fontId="52" fillId="0" borderId="148" xfId="210" applyFont="1" applyBorder="1" applyAlignment="1" applyProtection="1">
      <alignment horizontal="center" vertical="center" wrapText="1"/>
      <protection locked="0"/>
    </xf>
    <xf numFmtId="191" fontId="71" fillId="0" borderId="49" xfId="210" applyNumberFormat="1" applyFont="1" applyBorder="1" applyAlignment="1">
      <alignment horizontal="center" vertical="center"/>
    </xf>
    <xf numFmtId="191" fontId="71" fillId="0" borderId="131" xfId="210" applyNumberFormat="1" applyFont="1" applyBorder="1" applyProtection="1">
      <alignment vertical="center"/>
      <protection locked="0"/>
    </xf>
    <xf numFmtId="191" fontId="71" fillId="0" borderId="127" xfId="210" applyNumberFormat="1" applyFont="1" applyBorder="1" applyAlignment="1" applyProtection="1">
      <alignment horizontal="center" vertical="center"/>
      <protection locked="0"/>
    </xf>
    <xf numFmtId="0" fontId="52" fillId="35" borderId="128" xfId="210" applyFont="1" applyFill="1" applyBorder="1" applyAlignment="1" applyProtection="1">
      <alignment horizontal="center" vertical="center"/>
      <protection locked="0"/>
    </xf>
    <xf numFmtId="0" fontId="52" fillId="35" borderId="128" xfId="210" applyFont="1" applyFill="1" applyBorder="1" applyAlignment="1" applyProtection="1">
      <alignment horizontal="center"/>
      <protection locked="0"/>
    </xf>
    <xf numFmtId="191" fontId="71" fillId="0" borderId="149" xfId="210" applyNumberFormat="1" applyFont="1" applyBorder="1" applyAlignment="1" applyProtection="1">
      <alignment horizontal="center" vertical="center"/>
      <protection locked="0"/>
    </xf>
    <xf numFmtId="191" fontId="168" fillId="0" borderId="150" xfId="210" applyNumberFormat="1" applyFont="1" applyBorder="1">
      <alignment vertical="center"/>
    </xf>
    <xf numFmtId="0" fontId="168" fillId="0" borderId="130" xfId="210" applyFont="1" applyBorder="1">
      <alignment vertical="center"/>
    </xf>
    <xf numFmtId="0" fontId="168" fillId="0" borderId="0" xfId="210" applyFont="1" applyAlignment="1">
      <alignment horizontal="center" vertical="center"/>
    </xf>
    <xf numFmtId="0" fontId="52" fillId="0" borderId="45" xfId="210" applyFont="1" applyBorder="1" applyAlignment="1" applyProtection="1">
      <alignment horizontal="center" vertical="center"/>
      <protection locked="0"/>
    </xf>
    <xf numFmtId="0" fontId="52" fillId="0" borderId="46" xfId="210" applyFont="1" applyBorder="1" applyAlignment="1" applyProtection="1">
      <alignment horizontal="center" vertical="center"/>
      <protection locked="0"/>
    </xf>
    <xf numFmtId="49" fontId="53" fillId="0" borderId="39" xfId="210" applyNumberFormat="1" applyFont="1" applyBorder="1" applyAlignment="1" applyProtection="1">
      <alignment horizontal="center"/>
      <protection locked="0"/>
    </xf>
    <xf numFmtId="0" fontId="52" fillId="0" borderId="43" xfId="210" applyFont="1" applyBorder="1" applyAlignment="1" applyProtection="1">
      <alignment horizontal="center" vertical="center"/>
      <protection locked="0"/>
    </xf>
    <xf numFmtId="0" fontId="52" fillId="0" borderId="102" xfId="210" applyFont="1" applyBorder="1" applyAlignment="1" applyProtection="1">
      <alignment horizontal="center" vertical="center"/>
      <protection locked="0"/>
    </xf>
    <xf numFmtId="0" fontId="52" fillId="0" borderId="45" xfId="210" applyFont="1" applyBorder="1" applyAlignment="1" applyProtection="1">
      <alignment horizontal="center" vertical="center"/>
      <protection locked="0"/>
    </xf>
    <xf numFmtId="0" fontId="52" fillId="0" borderId="103" xfId="210" applyFont="1" applyBorder="1" applyAlignment="1" applyProtection="1">
      <protection locked="0"/>
    </xf>
    <xf numFmtId="0" fontId="52" fillId="0" borderId="0" xfId="210" applyFont="1" applyAlignment="1" applyProtection="1">
      <alignment horizontal="center" vertical="center" wrapText="1"/>
      <protection locked="0"/>
    </xf>
    <xf numFmtId="0" fontId="52" fillId="0" borderId="115" xfId="210" applyFont="1" applyBorder="1" applyAlignment="1" applyProtection="1">
      <alignment horizontal="center" vertical="center" wrapText="1"/>
      <protection locked="0"/>
    </xf>
    <xf numFmtId="0" fontId="52" fillId="0" borderId="46" xfId="210" applyFont="1" applyBorder="1" applyAlignment="1" applyProtection="1">
      <alignment horizontal="center" vertical="center"/>
      <protection locked="0"/>
    </xf>
    <xf numFmtId="0" fontId="52" fillId="0" borderId="114" xfId="210" applyFont="1" applyBorder="1" applyAlignment="1" applyProtection="1">
      <alignment horizontal="center" vertical="center"/>
      <protection locked="0"/>
    </xf>
    <xf numFmtId="0" fontId="52" fillId="35" borderId="47" xfId="210" applyFont="1" applyFill="1" applyBorder="1" applyAlignment="1">
      <alignment horizontal="center" vertical="center"/>
    </xf>
    <xf numFmtId="0" fontId="52" fillId="35" borderId="40" xfId="210" applyFont="1" applyFill="1" applyBorder="1" applyAlignment="1" applyProtection="1">
      <alignment horizontal="center" vertical="center"/>
      <protection locked="0"/>
    </xf>
    <xf numFmtId="0" fontId="52" fillId="35" borderId="47" xfId="210" applyFont="1" applyFill="1" applyBorder="1" applyAlignment="1" applyProtection="1">
      <alignment horizontal="center" vertical="center"/>
      <protection locked="0"/>
    </xf>
    <xf numFmtId="0" fontId="52" fillId="35" borderId="50" xfId="210" applyFont="1" applyFill="1" applyBorder="1" applyAlignment="1" applyProtection="1">
      <alignment horizontal="center" vertical="center"/>
      <protection locked="0"/>
    </xf>
    <xf numFmtId="0" fontId="52" fillId="35" borderId="115" xfId="210" applyFont="1" applyFill="1" applyBorder="1" applyAlignment="1" applyProtection="1">
      <protection locked="0"/>
    </xf>
    <xf numFmtId="0" fontId="168" fillId="35" borderId="47" xfId="210" applyFont="1" applyFill="1" applyBorder="1">
      <alignment vertical="center"/>
    </xf>
    <xf numFmtId="0" fontId="52" fillId="35" borderId="120" xfId="210" applyFont="1" applyFill="1" applyBorder="1" applyAlignment="1" applyProtection="1">
      <alignment horizontal="center" vertical="center"/>
      <protection locked="0"/>
    </xf>
    <xf numFmtId="0" fontId="52" fillId="35" borderId="125" xfId="210" applyFont="1" applyFill="1" applyBorder="1" applyAlignment="1" applyProtection="1">
      <protection locked="0"/>
    </xf>
    <xf numFmtId="0" fontId="52" fillId="0" borderId="51" xfId="210" applyFont="1" applyBorder="1" applyAlignment="1" applyProtection="1">
      <alignment horizontal="center" vertical="center" wrapText="1"/>
      <protection locked="0"/>
    </xf>
    <xf numFmtId="0" fontId="52" fillId="0" borderId="41" xfId="210" applyFont="1" applyBorder="1" applyAlignment="1" applyProtection="1">
      <alignment horizontal="center" vertical="center" wrapText="1"/>
      <protection locked="0"/>
    </xf>
    <xf numFmtId="0" fontId="52" fillId="35" borderId="129" xfId="210" applyFont="1" applyFill="1" applyBorder="1" applyAlignment="1" applyProtection="1">
      <alignment horizontal="center"/>
      <protection locked="0"/>
    </xf>
    <xf numFmtId="0" fontId="52" fillId="0" borderId="39" xfId="210" applyFont="1" applyBorder="1" applyAlignment="1" applyProtection="1">
      <alignment horizontal="center" vertical="center"/>
      <protection locked="0"/>
    </xf>
    <xf numFmtId="0" fontId="72" fillId="0" borderId="67" xfId="210" applyFont="1" applyBorder="1" applyAlignment="1" applyProtection="1">
      <alignment horizontal="center" vertical="center"/>
      <protection locked="0"/>
    </xf>
    <xf numFmtId="0" fontId="72" fillId="0" borderId="40" xfId="210" applyFont="1" applyBorder="1" applyAlignment="1" applyProtection="1">
      <alignment horizontal="center" vertical="center"/>
      <protection locked="0"/>
    </xf>
    <xf numFmtId="0" fontId="52" fillId="0" borderId="49" xfId="210" applyFont="1" applyBorder="1" applyAlignment="1" applyProtection="1">
      <alignment horizontal="center" vertical="center"/>
      <protection locked="0"/>
    </xf>
    <xf numFmtId="0" fontId="72" fillId="0" borderId="50" xfId="210" applyFont="1" applyBorder="1" applyAlignment="1" applyProtection="1">
      <alignment horizontal="center" vertical="center"/>
      <protection locked="0"/>
    </xf>
    <xf numFmtId="0" fontId="52" fillId="35" borderId="67" xfId="210" applyFont="1" applyFill="1" applyBorder="1" applyAlignment="1" applyProtection="1">
      <protection locked="0"/>
    </xf>
    <xf numFmtId="0" fontId="52" fillId="35" borderId="47" xfId="210" applyFont="1" applyFill="1" applyBorder="1" applyAlignment="1" applyProtection="1">
      <protection locked="0"/>
    </xf>
    <xf numFmtId="0" fontId="52" fillId="35" borderId="40" xfId="210" applyFont="1" applyFill="1" applyBorder="1" applyAlignment="1" applyProtection="1">
      <protection locked="0"/>
    </xf>
    <xf numFmtId="0" fontId="52" fillId="35" borderId="50" xfId="210" applyFont="1" applyFill="1" applyBorder="1" applyAlignment="1" applyProtection="1">
      <protection locked="0"/>
    </xf>
    <xf numFmtId="0" fontId="52" fillId="35" borderId="132" xfId="210" applyFont="1" applyFill="1" applyBorder="1" applyAlignment="1" applyProtection="1">
      <alignment horizontal="center" vertical="center"/>
      <protection locked="0"/>
    </xf>
    <xf numFmtId="0" fontId="52" fillId="35" borderId="120" xfId="210" applyFont="1" applyFill="1" applyBorder="1" applyAlignment="1" applyProtection="1">
      <protection locked="0"/>
    </xf>
    <xf numFmtId="191" fontId="52" fillId="0" borderId="49" xfId="210" applyNumberFormat="1" applyFont="1" applyBorder="1" applyAlignment="1">
      <alignment horizontal="center" vertical="center"/>
    </xf>
    <xf numFmtId="0" fontId="52" fillId="0" borderId="127" xfId="210" applyFont="1" applyBorder="1" applyAlignment="1" applyProtection="1">
      <alignment horizontal="center" vertical="center"/>
      <protection locked="0"/>
    </xf>
    <xf numFmtId="191" fontId="168" fillId="0" borderId="127" xfId="210" applyNumberFormat="1" applyFont="1" applyBorder="1">
      <alignment vertical="center"/>
    </xf>
    <xf numFmtId="0" fontId="166" fillId="0" borderId="39" xfId="210" applyFont="1" applyBorder="1" applyAlignment="1" applyProtection="1">
      <alignment horizontal="center"/>
      <protection locked="0"/>
    </xf>
    <xf numFmtId="0" fontId="166" fillId="0" borderId="0" xfId="210" applyFont="1" applyAlignment="1" applyProtection="1">
      <protection locked="0"/>
    </xf>
    <xf numFmtId="0" fontId="166" fillId="0" borderId="39" xfId="210" applyFont="1" applyBorder="1" applyAlignment="1" applyProtection="1">
      <alignment horizontal="center" vertical="center"/>
      <protection locked="0"/>
    </xf>
    <xf numFmtId="0" fontId="166" fillId="0" borderId="25" xfId="210" applyFont="1" applyBorder="1" applyAlignment="1" applyProtection="1">
      <protection locked="0"/>
    </xf>
    <xf numFmtId="0" fontId="135" fillId="0" borderId="42" xfId="210" applyFont="1" applyBorder="1" applyAlignment="1" applyProtection="1">
      <alignment horizontal="center" vertical="center" wrapText="1"/>
      <protection locked="0"/>
    </xf>
    <xf numFmtId="0" fontId="52" fillId="0" borderId="57" xfId="210" applyFont="1" applyBorder="1" applyAlignment="1" applyProtection="1">
      <alignment horizontal="left" vertical="center" wrapText="1"/>
      <protection locked="0"/>
    </xf>
    <xf numFmtId="0" fontId="63" fillId="0" borderId="57" xfId="210" applyFont="1" applyBorder="1" applyAlignment="1" applyProtection="1">
      <alignment horizontal="right" vertical="center" wrapText="1"/>
      <protection locked="0"/>
    </xf>
    <xf numFmtId="0" fontId="64" fillId="0" borderId="57" xfId="210" applyFont="1" applyBorder="1" applyAlignment="1" applyProtection="1">
      <alignment vertical="center" wrapText="1"/>
      <protection locked="0"/>
    </xf>
    <xf numFmtId="0" fontId="166" fillId="0" borderId="35" xfId="210" applyFont="1" applyBorder="1" applyAlignment="1" applyProtection="1">
      <alignment horizontal="center" vertical="center" wrapText="1"/>
      <protection locked="0"/>
    </xf>
    <xf numFmtId="0" fontId="166" fillId="0" borderId="87" xfId="210" applyFont="1" applyBorder="1" applyAlignment="1" applyProtection="1">
      <alignment horizontal="center" vertical="center" wrapText="1"/>
      <protection locked="0"/>
    </xf>
    <xf numFmtId="196" fontId="166" fillId="0" borderId="134" xfId="229" applyNumberFormat="1" applyFont="1" applyFill="1" applyBorder="1" applyAlignment="1" applyProtection="1">
      <alignment horizontal="center" vertical="center" wrapText="1"/>
      <protection locked="0"/>
    </xf>
    <xf numFmtId="196" fontId="166" fillId="0" borderId="135" xfId="229" applyNumberFormat="1" applyFont="1" applyFill="1" applyBorder="1" applyAlignment="1" applyProtection="1">
      <alignment horizontal="center" vertical="center" wrapText="1"/>
      <protection locked="0"/>
    </xf>
    <xf numFmtId="196" fontId="166" fillId="0" borderId="54" xfId="229" applyNumberFormat="1" applyFont="1" applyFill="1" applyBorder="1" applyAlignment="1" applyProtection="1">
      <alignment horizontal="center" vertical="center" wrapText="1"/>
      <protection locked="0"/>
    </xf>
    <xf numFmtId="196" fontId="166" fillId="0" borderId="136" xfId="229" applyNumberFormat="1" applyFont="1" applyFill="1" applyBorder="1" applyAlignment="1" applyProtection="1">
      <alignment horizontal="center" vertical="center" wrapText="1"/>
      <protection locked="0"/>
    </xf>
    <xf numFmtId="0" fontId="63" fillId="0" borderId="90" xfId="210" applyFont="1" applyBorder="1" applyAlignment="1" applyProtection="1">
      <alignment horizontal="left" vertical="center" wrapText="1"/>
      <protection locked="0"/>
    </xf>
    <xf numFmtId="0" fontId="63" fillId="0" borderId="91" xfId="210" applyFont="1" applyBorder="1" applyAlignment="1" applyProtection="1">
      <alignment horizontal="left" vertical="center" wrapText="1"/>
      <protection locked="0"/>
    </xf>
    <xf numFmtId="0" fontId="63" fillId="35" borderId="91" xfId="210" applyFont="1" applyFill="1" applyBorder="1" applyAlignment="1" applyProtection="1">
      <alignment horizontal="left" vertical="center" wrapText="1"/>
      <protection locked="0"/>
    </xf>
    <xf numFmtId="0" fontId="63" fillId="35" borderId="46" xfId="210" applyFont="1" applyFill="1" applyBorder="1" applyAlignment="1" applyProtection="1">
      <alignment horizontal="left" vertical="center" wrapText="1"/>
      <protection locked="0"/>
    </xf>
    <xf numFmtId="0" fontId="63" fillId="35" borderId="49" xfId="210" applyFont="1" applyFill="1" applyBorder="1">
      <alignment vertical="center"/>
    </xf>
    <xf numFmtId="0" fontId="63" fillId="35" borderId="25" xfId="210" applyFont="1" applyFill="1" applyBorder="1">
      <alignment vertical="center"/>
    </xf>
    <xf numFmtId="0" fontId="63" fillId="35" borderId="50" xfId="210" applyFont="1" applyFill="1" applyBorder="1">
      <alignment vertical="center"/>
    </xf>
    <xf numFmtId="0" fontId="63" fillId="0" borderId="51" xfId="210" applyFont="1" applyBorder="1" applyAlignment="1" applyProtection="1">
      <alignment horizontal="left" vertical="center" indent="1"/>
      <protection locked="0"/>
    </xf>
    <xf numFmtId="0" fontId="63" fillId="0" borderId="41" xfId="210" applyFont="1" applyBorder="1" applyAlignment="1" applyProtection="1">
      <alignment horizontal="left" vertical="center" indent="1"/>
      <protection locked="0"/>
    </xf>
    <xf numFmtId="0" fontId="63" fillId="35" borderId="41" xfId="210" applyFont="1" applyFill="1" applyBorder="1" applyAlignment="1" applyProtection="1">
      <alignment horizontal="left" vertical="center" indent="1"/>
      <protection locked="0"/>
    </xf>
    <xf numFmtId="0" fontId="63" fillId="35" borderId="39" xfId="210" applyFont="1" applyFill="1" applyBorder="1" applyAlignment="1" applyProtection="1">
      <alignment horizontal="right" vertical="center" wrapText="1"/>
      <protection locked="0"/>
    </xf>
    <xf numFmtId="0" fontId="63" fillId="35" borderId="51" xfId="210" applyFont="1" applyFill="1" applyBorder="1" applyAlignment="1" applyProtection="1">
      <alignment horizontal="right" vertical="center" wrapText="1"/>
      <protection locked="0"/>
    </xf>
    <xf numFmtId="0" fontId="63" fillId="35" borderId="47" xfId="210" applyFont="1" applyFill="1" applyBorder="1" applyAlignment="1" applyProtection="1">
      <alignment horizontal="right" vertical="center" wrapText="1"/>
      <protection locked="0"/>
    </xf>
    <xf numFmtId="0" fontId="63" fillId="0" borderId="51" xfId="210" applyFont="1" applyBorder="1" applyAlignment="1" applyProtection="1">
      <alignment horizontal="left" vertical="center" indent="2"/>
      <protection locked="0"/>
    </xf>
    <xf numFmtId="0" fontId="63" fillId="0" borderId="41" xfId="210" applyFont="1" applyBorder="1" applyAlignment="1" applyProtection="1">
      <alignment horizontal="left" vertical="center" indent="2"/>
      <protection locked="0"/>
    </xf>
    <xf numFmtId="0" fontId="63" fillId="35" borderId="41" xfId="210" applyFont="1" applyFill="1" applyBorder="1" applyAlignment="1" applyProtection="1">
      <alignment horizontal="left" vertical="center" indent="2"/>
      <protection locked="0"/>
    </xf>
    <xf numFmtId="0" fontId="63" fillId="0" borderId="51" xfId="210" applyFont="1" applyBorder="1" applyAlignment="1" applyProtection="1">
      <alignment horizontal="left" vertical="center" indent="3"/>
      <protection locked="0"/>
    </xf>
    <xf numFmtId="0" fontId="63" fillId="0" borderId="41" xfId="210" applyFont="1" applyBorder="1" applyAlignment="1" applyProtection="1">
      <alignment horizontal="left" vertical="center" indent="3"/>
      <protection locked="0"/>
    </xf>
    <xf numFmtId="0" fontId="63" fillId="35" borderId="41" xfId="210" applyFont="1" applyFill="1" applyBorder="1" applyAlignment="1" applyProtection="1">
      <alignment horizontal="left" vertical="center" indent="3"/>
      <protection locked="0"/>
    </xf>
    <xf numFmtId="0" fontId="63" fillId="35" borderId="137" xfId="210" applyFont="1" applyFill="1" applyBorder="1" applyAlignment="1" applyProtection="1">
      <alignment horizontal="center" vertical="center"/>
      <protection locked="0"/>
    </xf>
    <xf numFmtId="0" fontId="63" fillId="35" borderId="138" xfId="210" applyFont="1" applyFill="1" applyBorder="1" applyAlignment="1" applyProtection="1">
      <alignment horizontal="center" vertical="center"/>
      <protection locked="0"/>
    </xf>
    <xf numFmtId="0" fontId="63" fillId="0" borderId="51" xfId="210" applyFont="1" applyBorder="1" applyAlignment="1" applyProtection="1">
      <alignment horizontal="left" vertical="center" wrapText="1" indent="3"/>
      <protection locked="0"/>
    </xf>
    <xf numFmtId="0" fontId="63" fillId="0" borderId="41" xfId="210" applyFont="1" applyBorder="1" applyAlignment="1" applyProtection="1">
      <alignment horizontal="left" vertical="center" wrapText="1" indent="3"/>
      <protection locked="0"/>
    </xf>
    <xf numFmtId="0" fontId="63" fillId="35" borderId="41" xfId="210" applyFont="1" applyFill="1" applyBorder="1" applyAlignment="1" applyProtection="1">
      <alignment horizontal="left" vertical="center" wrapText="1" indent="3"/>
      <protection locked="0"/>
    </xf>
    <xf numFmtId="0" fontId="63" fillId="35" borderId="139" xfId="210" applyFont="1" applyFill="1" applyBorder="1" applyAlignment="1" applyProtection="1">
      <alignment horizontal="center" vertical="center"/>
      <protection locked="0"/>
    </xf>
    <xf numFmtId="0" fontId="63" fillId="35" borderId="140" xfId="210" applyFont="1" applyFill="1" applyBorder="1" applyAlignment="1" applyProtection="1">
      <alignment horizontal="center" vertical="center"/>
      <protection locked="0"/>
    </xf>
    <xf numFmtId="0" fontId="63" fillId="35" borderId="141" xfId="210" applyFont="1" applyFill="1" applyBorder="1" applyAlignment="1" applyProtection="1">
      <alignment horizontal="center" vertical="center"/>
      <protection locked="0"/>
    </xf>
    <xf numFmtId="0" fontId="63" fillId="35" borderId="142" xfId="210" applyFont="1" applyFill="1" applyBorder="1" applyAlignment="1" applyProtection="1">
      <alignment horizontal="center" vertical="center"/>
      <protection locked="0"/>
    </xf>
    <xf numFmtId="0" fontId="63" fillId="35" borderId="143" xfId="210" applyFont="1" applyFill="1" applyBorder="1" applyAlignment="1" applyProtection="1">
      <alignment horizontal="left" vertical="center" wrapText="1" indent="3"/>
      <protection locked="0"/>
    </xf>
    <xf numFmtId="0" fontId="63" fillId="35" borderId="46" xfId="210" applyFont="1" applyFill="1" applyBorder="1" applyAlignment="1" applyProtection="1">
      <alignment horizontal="center" vertical="center"/>
      <protection locked="0"/>
    </xf>
    <xf numFmtId="0" fontId="63" fillId="35" borderId="49" xfId="210" applyFont="1" applyFill="1" applyBorder="1" applyAlignment="1" applyProtection="1">
      <alignment horizontal="center" vertical="center"/>
      <protection locked="0"/>
    </xf>
    <xf numFmtId="0" fontId="63" fillId="35" borderId="25" xfId="210" applyFont="1" applyFill="1" applyBorder="1" applyAlignment="1" applyProtection="1">
      <alignment horizontal="center" vertical="center"/>
      <protection locked="0"/>
    </xf>
    <xf numFmtId="0" fontId="63" fillId="35" borderId="50" xfId="210" applyFont="1" applyFill="1" applyBorder="1" applyAlignment="1" applyProtection="1">
      <alignment horizontal="center" vertical="center"/>
      <protection locked="0"/>
    </xf>
    <xf numFmtId="0" fontId="63" fillId="35" borderId="39" xfId="210" applyFont="1" applyFill="1" applyBorder="1" applyProtection="1">
      <alignment vertical="center"/>
      <protection locked="0"/>
    </xf>
    <xf numFmtId="0" fontId="63" fillId="35" borderId="51" xfId="210" applyFont="1" applyFill="1" applyBorder="1" applyProtection="1">
      <alignment vertical="center"/>
      <protection locked="0"/>
    </xf>
    <xf numFmtId="0" fontId="63" fillId="35" borderId="47" xfId="210" applyFont="1" applyFill="1" applyBorder="1" applyProtection="1">
      <alignment vertical="center"/>
      <protection locked="0"/>
    </xf>
    <xf numFmtId="0" fontId="63" fillId="0" borderId="51" xfId="210" applyFont="1" applyBorder="1" applyAlignment="1" applyProtection="1">
      <alignment horizontal="left" vertical="center" wrapText="1" indent="1"/>
      <protection locked="0"/>
    </xf>
    <xf numFmtId="0" fontId="63" fillId="0" borderId="41" xfId="210" applyFont="1" applyBorder="1" applyAlignment="1" applyProtection="1">
      <alignment horizontal="left" vertical="center" wrapText="1" indent="1"/>
      <protection locked="0"/>
    </xf>
    <xf numFmtId="0" fontId="63" fillId="35" borderId="41" xfId="210" applyFont="1" applyFill="1" applyBorder="1" applyAlignment="1" applyProtection="1">
      <alignment horizontal="left" vertical="center" wrapText="1" indent="1"/>
      <protection locked="0"/>
    </xf>
    <xf numFmtId="0" fontId="63" fillId="0" borderId="51" xfId="210" applyFont="1" applyBorder="1" applyAlignment="1" applyProtection="1">
      <alignment horizontal="left" vertical="center" wrapText="1"/>
      <protection locked="0"/>
    </xf>
    <xf numFmtId="0" fontId="63" fillId="0" borderId="41" xfId="210" applyFont="1" applyBorder="1" applyAlignment="1" applyProtection="1">
      <alignment horizontal="left" vertical="center" wrapText="1"/>
      <protection locked="0"/>
    </xf>
    <xf numFmtId="0" fontId="63" fillId="35" borderId="41" xfId="210" applyFont="1" applyFill="1" applyBorder="1" applyAlignment="1" applyProtection="1">
      <alignment horizontal="left" vertical="center" wrapText="1"/>
      <protection locked="0"/>
    </xf>
    <xf numFmtId="0" fontId="63" fillId="35" borderId="39" xfId="210" applyFont="1" applyFill="1" applyBorder="1">
      <alignment vertical="center"/>
    </xf>
    <xf numFmtId="0" fontId="63" fillId="35" borderId="51" xfId="210" applyFont="1" applyFill="1" applyBorder="1">
      <alignment vertical="center"/>
    </xf>
    <xf numFmtId="0" fontId="63" fillId="35" borderId="47" xfId="210" applyFont="1" applyFill="1" applyBorder="1">
      <alignment vertical="center"/>
    </xf>
    <xf numFmtId="0" fontId="41" fillId="0" borderId="51" xfId="210" applyFont="1" applyBorder="1" applyAlignment="1" applyProtection="1">
      <alignment horizontal="left" vertical="center" wrapText="1" indent="2"/>
      <protection locked="0"/>
    </xf>
    <xf numFmtId="0" fontId="41" fillId="0" borderId="41" xfId="210" applyFont="1" applyBorder="1" applyAlignment="1" applyProtection="1">
      <alignment horizontal="left" vertical="center" wrapText="1" indent="2"/>
      <protection locked="0"/>
    </xf>
    <xf numFmtId="0" fontId="63" fillId="35" borderId="41" xfId="210" applyFont="1" applyFill="1" applyBorder="1" applyAlignment="1" applyProtection="1">
      <alignment horizontal="left" vertical="center" wrapText="1" indent="2"/>
      <protection locked="0"/>
    </xf>
    <xf numFmtId="0" fontId="63" fillId="0" borderId="51" xfId="210" applyFont="1" applyBorder="1" applyAlignment="1" applyProtection="1">
      <alignment horizontal="left" vertical="center" wrapText="1" indent="2"/>
      <protection locked="0"/>
    </xf>
    <xf numFmtId="0" fontId="63" fillId="0" borderId="41" xfId="210" applyFont="1" applyBorder="1" applyAlignment="1" applyProtection="1">
      <alignment horizontal="left" vertical="center" wrapText="1" indent="2"/>
      <protection locked="0"/>
    </xf>
    <xf numFmtId="0" fontId="63" fillId="0" borderId="0" xfId="210" applyFont="1" applyProtection="1">
      <alignment vertical="center"/>
      <protection locked="0"/>
    </xf>
    <xf numFmtId="0" fontId="63" fillId="0" borderId="42" xfId="210" applyFont="1" applyBorder="1" applyAlignment="1" applyProtection="1">
      <alignment horizontal="left" vertical="center" wrapText="1"/>
      <protection locked="0"/>
    </xf>
    <xf numFmtId="0" fontId="63" fillId="0" borderId="43" xfId="210" applyFont="1" applyBorder="1" applyAlignment="1" applyProtection="1">
      <alignment horizontal="left" vertical="center" wrapText="1"/>
      <protection locked="0"/>
    </xf>
    <xf numFmtId="0" fontId="63" fillId="35" borderId="43" xfId="210" applyFont="1" applyFill="1" applyBorder="1" applyAlignment="1" applyProtection="1">
      <alignment horizontal="left" vertical="center" wrapText="1"/>
      <protection locked="0"/>
    </xf>
    <xf numFmtId="0" fontId="63" fillId="35" borderId="48" xfId="210" applyFont="1" applyFill="1" applyBorder="1" applyProtection="1">
      <alignment vertical="center"/>
      <protection locked="0"/>
    </xf>
    <xf numFmtId="0" fontId="63" fillId="35" borderId="42" xfId="210" applyFont="1" applyFill="1" applyBorder="1" applyProtection="1">
      <alignment vertical="center"/>
      <protection locked="0"/>
    </xf>
    <xf numFmtId="0" fontId="63" fillId="35" borderId="67" xfId="210" applyFont="1" applyFill="1" applyBorder="1" applyProtection="1">
      <alignment vertical="center"/>
      <protection locked="0"/>
    </xf>
    <xf numFmtId="0" fontId="63" fillId="0" borderId="72" xfId="210" applyFont="1" applyBorder="1" applyAlignment="1" applyProtection="1">
      <alignment horizontal="left" vertical="center" wrapText="1"/>
      <protection locked="0"/>
    </xf>
    <xf numFmtId="0" fontId="63" fillId="0" borderId="74" xfId="210" applyFont="1" applyBorder="1" applyAlignment="1" applyProtection="1">
      <alignment horizontal="left" vertical="center" wrapText="1"/>
      <protection locked="0"/>
    </xf>
    <xf numFmtId="0" fontId="63" fillId="35" borderId="74" xfId="210" applyFont="1" applyFill="1" applyBorder="1" applyAlignment="1" applyProtection="1">
      <alignment horizontal="left" vertical="center" wrapText="1"/>
      <protection locked="0"/>
    </xf>
    <xf numFmtId="0" fontId="63" fillId="35" borderId="63" xfId="210" applyFont="1" applyFill="1" applyBorder="1" applyProtection="1">
      <alignment vertical="center"/>
      <protection locked="0"/>
    </xf>
    <xf numFmtId="0" fontId="63" fillId="35" borderId="74" xfId="210" applyFont="1" applyFill="1" applyBorder="1" applyProtection="1">
      <alignment vertical="center"/>
      <protection locked="0"/>
    </xf>
    <xf numFmtId="0" fontId="63" fillId="35" borderId="62" xfId="210" applyFont="1" applyFill="1" applyBorder="1" applyProtection="1">
      <alignment vertical="center"/>
      <protection locked="0"/>
    </xf>
    <xf numFmtId="0" fontId="63" fillId="0" borderId="0" xfId="210" applyFont="1" applyAlignment="1" applyProtection="1">
      <alignment vertical="top"/>
      <protection locked="0"/>
    </xf>
    <xf numFmtId="0" fontId="63" fillId="0" borderId="0" xfId="210" applyFont="1" applyAlignment="1" applyProtection="1">
      <alignment horizontal="right" vertical="top"/>
      <protection locked="0"/>
    </xf>
    <xf numFmtId="0" fontId="166" fillId="0" borderId="0" xfId="210" applyFont="1" applyProtection="1">
      <alignment vertical="center"/>
      <protection locked="0"/>
    </xf>
    <xf numFmtId="0" fontId="63" fillId="0" borderId="0" xfId="210" applyFont="1" applyAlignment="1" applyProtection="1">
      <protection locked="0"/>
    </xf>
  </cellXfs>
  <cellStyles count="242">
    <cellStyle name="20% - 輔色1 2" xfId="170" xr:uid="{00000000-0005-0000-0000-000000000000}"/>
    <cellStyle name="20% - 輔色1 2 2" xfId="171" xr:uid="{00000000-0005-0000-0000-000001000000}"/>
    <cellStyle name="20% - 輔色2 2" xfId="172" xr:uid="{00000000-0005-0000-0000-000002000000}"/>
    <cellStyle name="20% - 輔色2 2 2" xfId="173" xr:uid="{00000000-0005-0000-0000-000003000000}"/>
    <cellStyle name="20% - 輔色3 2" xfId="174" xr:uid="{00000000-0005-0000-0000-000004000000}"/>
    <cellStyle name="20% - 輔色3 2 2" xfId="175" xr:uid="{00000000-0005-0000-0000-000005000000}"/>
    <cellStyle name="20% - 輔色4 2" xfId="176" xr:uid="{00000000-0005-0000-0000-000006000000}"/>
    <cellStyle name="20% - 輔色4 2 2" xfId="177" xr:uid="{00000000-0005-0000-0000-000007000000}"/>
    <cellStyle name="20% - 輔色5 2" xfId="178" xr:uid="{00000000-0005-0000-0000-000008000000}"/>
    <cellStyle name="20% - 輔色5 2 2" xfId="179" xr:uid="{00000000-0005-0000-0000-000009000000}"/>
    <cellStyle name="20% - 輔色6 2" xfId="180" xr:uid="{00000000-0005-0000-0000-00000A000000}"/>
    <cellStyle name="20% - 輔色6 2 2" xfId="181" xr:uid="{00000000-0005-0000-0000-00000B000000}"/>
    <cellStyle name="40% - 輔色1 2" xfId="182" xr:uid="{00000000-0005-0000-0000-00000C000000}"/>
    <cellStyle name="40% - 輔色1 2 2" xfId="183" xr:uid="{00000000-0005-0000-0000-00000D000000}"/>
    <cellStyle name="40% - 輔色2 2" xfId="184" xr:uid="{00000000-0005-0000-0000-00000E000000}"/>
    <cellStyle name="40% - 輔色2 2 2" xfId="185" xr:uid="{00000000-0005-0000-0000-00000F000000}"/>
    <cellStyle name="40% - 輔色3 2" xfId="186" xr:uid="{00000000-0005-0000-0000-000010000000}"/>
    <cellStyle name="40% - 輔色3 2 2" xfId="187" xr:uid="{00000000-0005-0000-0000-000011000000}"/>
    <cellStyle name="40% - 輔色4 2" xfId="188" xr:uid="{00000000-0005-0000-0000-000012000000}"/>
    <cellStyle name="40% - 輔色4 2 2" xfId="189" xr:uid="{00000000-0005-0000-0000-000013000000}"/>
    <cellStyle name="40% - 輔色5 2" xfId="190" xr:uid="{00000000-0005-0000-0000-000014000000}"/>
    <cellStyle name="40% - 輔色5 2 2" xfId="191" xr:uid="{00000000-0005-0000-0000-000015000000}"/>
    <cellStyle name="40% - 輔色6 2" xfId="192" xr:uid="{00000000-0005-0000-0000-000016000000}"/>
    <cellStyle name="40% - 輔色6 2 2" xfId="193" xr:uid="{00000000-0005-0000-0000-000017000000}"/>
    <cellStyle name="60% - 輔色1 2" xfId="194" xr:uid="{00000000-0005-0000-0000-000018000000}"/>
    <cellStyle name="60% - 輔色1 2 2" xfId="195" xr:uid="{00000000-0005-0000-0000-000019000000}"/>
    <cellStyle name="60% - 輔色2 2" xfId="196" xr:uid="{00000000-0005-0000-0000-00001A000000}"/>
    <cellStyle name="60% - 輔色2 2 2" xfId="197" xr:uid="{00000000-0005-0000-0000-00001B000000}"/>
    <cellStyle name="60% - 輔色3 2" xfId="198" xr:uid="{00000000-0005-0000-0000-00001C000000}"/>
    <cellStyle name="60% - 輔色3 2 2" xfId="199" xr:uid="{00000000-0005-0000-0000-00001D000000}"/>
    <cellStyle name="60% - 輔色4 2" xfId="200" xr:uid="{00000000-0005-0000-0000-00001E000000}"/>
    <cellStyle name="60% - 輔色4 2 2" xfId="201" xr:uid="{00000000-0005-0000-0000-00001F000000}"/>
    <cellStyle name="60% - 輔色5 2" xfId="202" xr:uid="{00000000-0005-0000-0000-000020000000}"/>
    <cellStyle name="60% - 輔色5 2 2" xfId="203" xr:uid="{00000000-0005-0000-0000-000021000000}"/>
    <cellStyle name="60% - 輔色6 2" xfId="204" xr:uid="{00000000-0005-0000-0000-000022000000}"/>
    <cellStyle name="60% - 輔色6 2 2" xfId="205" xr:uid="{00000000-0005-0000-0000-000023000000}"/>
    <cellStyle name="Heading" xfId="206" xr:uid="{00000000-0005-0000-0000-000024000000}"/>
    <cellStyle name="Heading1" xfId="207" xr:uid="{00000000-0005-0000-0000-000025000000}"/>
    <cellStyle name="Result" xfId="208" xr:uid="{00000000-0005-0000-0000-000026000000}"/>
    <cellStyle name="Result2" xfId="209" xr:uid="{00000000-0005-0000-0000-000027000000}"/>
    <cellStyle name="一般" xfId="0" builtinId="0" customBuiltin="1"/>
    <cellStyle name="一般 10" xfId="4" xr:uid="{00000000-0005-0000-0000-000029000000}"/>
    <cellStyle name="一般 11" xfId="5" xr:uid="{00000000-0005-0000-0000-00002A000000}"/>
    <cellStyle name="一般 12" xfId="6" xr:uid="{00000000-0005-0000-0000-00002B000000}"/>
    <cellStyle name="一般 13" xfId="7" xr:uid="{00000000-0005-0000-0000-00002C000000}"/>
    <cellStyle name="一般 14" xfId="8" xr:uid="{00000000-0005-0000-0000-00002D000000}"/>
    <cellStyle name="一般 15" xfId="9" xr:uid="{00000000-0005-0000-0000-00002E000000}"/>
    <cellStyle name="一般 16" xfId="10" xr:uid="{00000000-0005-0000-0000-00002F000000}"/>
    <cellStyle name="一般 17" xfId="11" xr:uid="{00000000-0005-0000-0000-000030000000}"/>
    <cellStyle name="一般 18" xfId="210" xr:uid="{D408EF5D-66E9-4D0B-A62E-0CB827D910A4}"/>
    <cellStyle name="一般 19" xfId="214" xr:uid="{6839809B-4492-4770-A24E-9A7FDFED83FF}"/>
    <cellStyle name="一般 2" xfId="12" xr:uid="{00000000-0005-0000-0000-000031000000}"/>
    <cellStyle name="一般 2 2" xfId="13" xr:uid="{00000000-0005-0000-0000-000032000000}"/>
    <cellStyle name="一般 2 2 2" xfId="14" xr:uid="{00000000-0005-0000-0000-000033000000}"/>
    <cellStyle name="一般 2 2 3" xfId="15" xr:uid="{00000000-0005-0000-0000-000034000000}"/>
    <cellStyle name="一般 2 3" xfId="16" xr:uid="{00000000-0005-0000-0000-000035000000}"/>
    <cellStyle name="一般 2 3 2" xfId="17" xr:uid="{00000000-0005-0000-0000-000036000000}"/>
    <cellStyle name="一般 2 4" xfId="18" xr:uid="{00000000-0005-0000-0000-000037000000}"/>
    <cellStyle name="一般 2 5" xfId="19" xr:uid="{00000000-0005-0000-0000-000038000000}"/>
    <cellStyle name="一般 2 6" xfId="20" xr:uid="{00000000-0005-0000-0000-000039000000}"/>
    <cellStyle name="一般 2 7" xfId="21" xr:uid="{00000000-0005-0000-0000-00003A000000}"/>
    <cellStyle name="一般 20" xfId="216" xr:uid="{8C9E3C7C-2613-4EB7-AFAD-42B436246B83}"/>
    <cellStyle name="一般 21" xfId="217" xr:uid="{85759E38-7854-4935-8349-5ADCC756E01C}"/>
    <cellStyle name="一般 22" xfId="218" xr:uid="{EC175048-8930-43CB-96E8-B4BC401C8F36}"/>
    <cellStyle name="一般 23" xfId="221" xr:uid="{8D67CE43-AF94-45D0-81E4-83F575929CA0}"/>
    <cellStyle name="一般 24" xfId="225" xr:uid="{BFDB2E01-57DE-4687-B79C-9E3A16E975ED}"/>
    <cellStyle name="一般 25" xfId="226" xr:uid="{D47BF2F7-0D5E-4410-A142-563EC43025A2}"/>
    <cellStyle name="一般 26" xfId="227" xr:uid="{CA0752B8-6E95-4FE7-A05A-236E11066920}"/>
    <cellStyle name="一般 27" xfId="228" xr:uid="{5FA59A16-BC88-4C3D-B59E-54936335EF0B}"/>
    <cellStyle name="一般 28" xfId="231" xr:uid="{420CA74C-877D-48B2-AFF6-F78B5ABA5E09}"/>
    <cellStyle name="一般 29" xfId="232" xr:uid="{06FFCC06-2EF4-4543-9B4D-9585119D7D69}"/>
    <cellStyle name="一般 3" xfId="22" xr:uid="{00000000-0005-0000-0000-00003B000000}"/>
    <cellStyle name="一般 3 2" xfId="23" xr:uid="{00000000-0005-0000-0000-00003C000000}"/>
    <cellStyle name="一般 3 2 2" xfId="24" xr:uid="{00000000-0005-0000-0000-00003D000000}"/>
    <cellStyle name="一般 3 3" xfId="25" xr:uid="{00000000-0005-0000-0000-00003E000000}"/>
    <cellStyle name="一般 3 4" xfId="26" xr:uid="{00000000-0005-0000-0000-00003F000000}"/>
    <cellStyle name="一般 4" xfId="27" xr:uid="{00000000-0005-0000-0000-000040000000}"/>
    <cellStyle name="一般 4 2" xfId="29" xr:uid="{00000000-0005-0000-0000-000041000000}"/>
    <cellStyle name="一般 4 2 2" xfId="30" xr:uid="{00000000-0005-0000-0000-000042000000}"/>
    <cellStyle name="一般 4 3" xfId="31" xr:uid="{00000000-0005-0000-0000-000043000000}"/>
    <cellStyle name="一般 4 3 2" xfId="213" xr:uid="{8A30A475-336F-46E8-B0C0-C5A377C9B8D8}"/>
    <cellStyle name="一般 4 4" xfId="32" xr:uid="{00000000-0005-0000-0000-000044000000}"/>
    <cellStyle name="一般 4 5" xfId="33" xr:uid="{00000000-0005-0000-0000-000045000000}"/>
    <cellStyle name="一般 4_108年都市計畫公共設施已取得面積" xfId="28" xr:uid="{00000000-0005-0000-0000-000046000000}"/>
    <cellStyle name="一般 5" xfId="34" xr:uid="{00000000-0005-0000-0000-000047000000}"/>
    <cellStyle name="一般 5 2" xfId="35" xr:uid="{00000000-0005-0000-0000-000048000000}"/>
    <cellStyle name="一般 5 3" xfId="36" xr:uid="{00000000-0005-0000-0000-000049000000}"/>
    <cellStyle name="一般 5 4" xfId="212" xr:uid="{8B288EE9-527C-4598-90DD-22838296AAD6}"/>
    <cellStyle name="一般 6" xfId="37" xr:uid="{00000000-0005-0000-0000-00004A000000}"/>
    <cellStyle name="一般 6 2" xfId="38" xr:uid="{00000000-0005-0000-0000-00004B000000}"/>
    <cellStyle name="一般 6 2 2" xfId="39" xr:uid="{00000000-0005-0000-0000-00004C000000}"/>
    <cellStyle name="一般 6 3" xfId="40" xr:uid="{00000000-0005-0000-0000-00004D000000}"/>
    <cellStyle name="一般 7" xfId="41" xr:uid="{00000000-0005-0000-0000-00004E000000}"/>
    <cellStyle name="一般 7 2" xfId="42" xr:uid="{00000000-0005-0000-0000-00004F000000}"/>
    <cellStyle name="一般 7 3" xfId="43" xr:uid="{00000000-0005-0000-0000-000050000000}"/>
    <cellStyle name="一般 8" xfId="44" xr:uid="{00000000-0005-0000-0000-000051000000}"/>
    <cellStyle name="一般 8 2" xfId="45" xr:uid="{00000000-0005-0000-0000-000052000000}"/>
    <cellStyle name="一般 9" xfId="46" xr:uid="{00000000-0005-0000-0000-000053000000}"/>
    <cellStyle name="一般 9 2" xfId="47" xr:uid="{00000000-0005-0000-0000-000054000000}"/>
    <cellStyle name="一般_1833-04-02-02-1" xfId="237" xr:uid="{CF38CA38-7111-492A-961A-C1CB66A51937}"/>
    <cellStyle name="一般_1836-01-21身心障礙者居家照顧服務成果(96增)" xfId="233" xr:uid="{AC85A5DD-5DBE-4DA9-8AE9-EB2E21986448}"/>
    <cellStyle name="一般_86_縣市戶政報表程式0516" xfId="219" xr:uid="{FF03309C-1225-489F-887E-F0F0F2FFEDD6}"/>
    <cellStyle name="一般_86_縣市戶政報表程式0516 2" xfId="239" xr:uid="{235A2AA9-3F2A-4AE3-8510-86748B439957}"/>
    <cellStyle name="一般_f100-14" xfId="222" xr:uid="{00914A09-5257-4F7D-B671-4D189A1DD2B8}"/>
    <cellStyle name="一般_Sheet1" xfId="220" xr:uid="{C01C6A42-DD3E-49D3-B7C3-05870BA0A9B1}"/>
    <cellStyle name="一般_Sheet1 2" xfId="234" xr:uid="{93D9B721-2E9B-4B4F-98D4-DDEDC6C99DC5}"/>
    <cellStyle name="一般_二級報表" xfId="235" xr:uid="{424C957F-5ED1-4776-95C3-1194987656C2}"/>
    <cellStyle name="一般_天然災害" xfId="238" xr:uid="{B757EEC6-6FB5-4501-8FBB-6E1911F2C781}"/>
    <cellStyle name="一般_戶口數_縣市戶政報表程式0516" xfId="224" xr:uid="{48A25D8F-DA05-42EB-9DD7-268B1F78F83D}"/>
    <cellStyle name="一般_戶口數_縣市戶政報表程式0516 2" xfId="241" xr:uid="{382BD791-3AF7-4B39-A11E-6750E64F06A2}"/>
    <cellStyle name="一般_婚姻_縣市戶政報表程式0516" xfId="223" xr:uid="{924544AB-976B-4D8A-B568-F3DC87D87B9F}"/>
    <cellStyle name="一般_婚姻_縣市戶政報表程式0516 2" xfId="240" xr:uid="{E921ECB6-CBF9-4330-844C-406927E93206}"/>
    <cellStyle name="一般_魚類平均價格" xfId="215" xr:uid="{245C7F54-E93F-486C-9B38-33BBC9580B82}"/>
    <cellStyle name="千分位" xfId="1" builtinId="3" customBuiltin="1"/>
    <cellStyle name="千分位 2" xfId="52" xr:uid="{00000000-0005-0000-0000-00006D000000}"/>
    <cellStyle name="千分位 2 2" xfId="53" xr:uid="{00000000-0005-0000-0000-00006E000000}"/>
    <cellStyle name="千分位 2 2 2" xfId="54" xr:uid="{00000000-0005-0000-0000-00006F000000}"/>
    <cellStyle name="千分位 2 2 2 2" xfId="55" xr:uid="{00000000-0005-0000-0000-000070000000}"/>
    <cellStyle name="千分位 2 2 3" xfId="56" xr:uid="{00000000-0005-0000-0000-000071000000}"/>
    <cellStyle name="千分位 2 2 4" xfId="57" xr:uid="{00000000-0005-0000-0000-000072000000}"/>
    <cellStyle name="千分位 2 3" xfId="58" xr:uid="{00000000-0005-0000-0000-000073000000}"/>
    <cellStyle name="千分位 2 4" xfId="59" xr:uid="{00000000-0005-0000-0000-000074000000}"/>
    <cellStyle name="千分位 2 5" xfId="60" xr:uid="{00000000-0005-0000-0000-000075000000}"/>
    <cellStyle name="千分位 2 6" xfId="229" xr:uid="{4E453DB2-2913-4EDF-873A-157AE5F4EFD9}"/>
    <cellStyle name="千分位 3" xfId="61" xr:uid="{00000000-0005-0000-0000-000076000000}"/>
    <cellStyle name="千分位 3 2" xfId="62" xr:uid="{00000000-0005-0000-0000-000077000000}"/>
    <cellStyle name="千分位 3 2 2" xfId="63" xr:uid="{00000000-0005-0000-0000-000078000000}"/>
    <cellStyle name="千分位 3 3" xfId="64" xr:uid="{00000000-0005-0000-0000-000079000000}"/>
    <cellStyle name="千分位 4" xfId="65" xr:uid="{00000000-0005-0000-0000-00007A000000}"/>
    <cellStyle name="千分位 5" xfId="66" xr:uid="{00000000-0005-0000-0000-00007B000000}"/>
    <cellStyle name="千分位 6" xfId="230" xr:uid="{B22532C0-0D0D-472D-A720-2BF967035613}"/>
    <cellStyle name="中等 2" xfId="48" xr:uid="{00000000-0005-0000-0000-00007C000000}"/>
    <cellStyle name="中等 2 2" xfId="49" xr:uid="{00000000-0005-0000-0000-00007D000000}"/>
    <cellStyle name="合計 2" xfId="67" xr:uid="{00000000-0005-0000-0000-00007E000000}"/>
    <cellStyle name="合計 2 2" xfId="68" xr:uid="{00000000-0005-0000-0000-00007F000000}"/>
    <cellStyle name="好 2" xfId="118" xr:uid="{00000000-0005-0000-0000-000080000000}"/>
    <cellStyle name="好 2 2" xfId="119" xr:uid="{00000000-0005-0000-0000-000081000000}"/>
    <cellStyle name="好_108年都市計畫公共設施已取得面積" xfId="104" xr:uid="{00000000-0005-0000-0000-000082000000}"/>
    <cellStyle name="好_108年都市計畫公共設施已取得面積_1" xfId="105" xr:uid="{00000000-0005-0000-0000-000083000000}"/>
    <cellStyle name="好_1821-05-04照顧中低收入戶概況" xfId="106" xr:uid="{00000000-0005-0000-0000-000084000000}"/>
    <cellStyle name="好_1821-05-04照顧中低收入戶概況 2" xfId="107" xr:uid="{00000000-0005-0000-0000-000085000000}"/>
    <cellStyle name="好_1821-05-05中低收入戶數及人數按年齡別分" xfId="108" xr:uid="{00000000-0005-0000-0000-000086000000}"/>
    <cellStyle name="好_1821-05-05中低收入戶數及人數按年齡別分 2" xfId="109" xr:uid="{00000000-0005-0000-0000-000087000000}"/>
    <cellStyle name="好_1836-01-13身心障礙者社區支持服務成果" xfId="110" xr:uid="{00000000-0005-0000-0000-000088000000}"/>
    <cellStyle name="好_1836-01-13身心障礙者社區支持服務成果 2" xfId="111" xr:uid="{00000000-0005-0000-0000-000089000000}"/>
    <cellStyle name="好_1840-01-01-2推行社區發展工作概況(修正版)1010605" xfId="112" xr:uid="{00000000-0005-0000-0000-00008A000000}"/>
    <cellStyle name="好_1840-01-01-2推行社區發展工作概況(修正版)1010605 2" xfId="113" xr:uid="{00000000-0005-0000-0000-00008B000000}"/>
    <cellStyle name="好_2922-01-03內政部直轄工商自由職業團體數及異動數" xfId="114" xr:uid="{00000000-0005-0000-0000-00008C000000}"/>
    <cellStyle name="好_2922-01-03內政部直轄工商自由職業團體數及異動數 2" xfId="115" xr:uid="{00000000-0005-0000-0000-00008D000000}"/>
    <cellStyle name="好_2922-01-04全國性社會團體數及異動數" xfId="116" xr:uid="{00000000-0005-0000-0000-00008E000000}"/>
    <cellStyle name="好_2922-01-04全國性社會團體數及異動數 2" xfId="117" xr:uid="{00000000-0005-0000-0000-00008F000000}"/>
    <cellStyle name="好_3539-01-05-2" xfId="120" xr:uid="{00000000-0005-0000-0000-000090000000}"/>
    <cellStyle name="好_Book2" xfId="121" xr:uid="{00000000-0005-0000-0000-000091000000}"/>
    <cellStyle name="好_Book2 2" xfId="122" xr:uid="{00000000-0005-0000-0000-000092000000}"/>
    <cellStyle name="好_一級身障" xfId="100" xr:uid="{00000000-0005-0000-0000-000093000000}"/>
    <cellStyle name="好_一級身障 2" xfId="101" xr:uid="{00000000-0005-0000-0000-000094000000}"/>
    <cellStyle name="好_一級報表程式1020508" xfId="96" xr:uid="{00000000-0005-0000-0000-000095000000}"/>
    <cellStyle name="好_一級報表程式1020508 2" xfId="97" xr:uid="{00000000-0005-0000-0000-000096000000}"/>
    <cellStyle name="好_一級報表程式1020703" xfId="98" xr:uid="{00000000-0005-0000-0000-000097000000}"/>
    <cellStyle name="好_一級報表程式1020703 2" xfId="99" xr:uid="{00000000-0005-0000-0000-000098000000}"/>
    <cellStyle name="好_本部報表程式" xfId="102" xr:uid="{00000000-0005-0000-0000-000099000000}"/>
    <cellStyle name="好_本部報表程式 2" xfId="103" xr:uid="{00000000-0005-0000-0000-00009A000000}"/>
    <cellStyle name="百分比" xfId="2" builtinId="5" customBuiltin="1"/>
    <cellStyle name="百分比 2" xfId="135" xr:uid="{00000000-0005-0000-0000-00009C000000}"/>
    <cellStyle name="百分比 2 2" xfId="136" xr:uid="{00000000-0005-0000-0000-00009D000000}"/>
    <cellStyle name="計算方式 2" xfId="137" xr:uid="{00000000-0005-0000-0000-00009E000000}"/>
    <cellStyle name="計算方式 2 2" xfId="138" xr:uid="{00000000-0005-0000-0000-00009F000000}"/>
    <cellStyle name="貨幣 2" xfId="143" xr:uid="{00000000-0005-0000-0000-0000A0000000}"/>
    <cellStyle name="貨幣 2 2" xfId="144" xr:uid="{00000000-0005-0000-0000-0000A1000000}"/>
    <cellStyle name="貨幣 2 2 2" xfId="145" xr:uid="{00000000-0005-0000-0000-0000A2000000}"/>
    <cellStyle name="貨幣 2 3" xfId="146" xr:uid="{00000000-0005-0000-0000-0000A3000000}"/>
    <cellStyle name="貨幣[0]_85fya初" xfId="147" xr:uid="{00000000-0005-0000-0000-0000A4000000}"/>
    <cellStyle name="連結的儲存格 2" xfId="168" xr:uid="{00000000-0005-0000-0000-0000A5000000}"/>
    <cellStyle name="連結的儲存格 2 2" xfId="169" xr:uid="{00000000-0005-0000-0000-0000A6000000}"/>
    <cellStyle name="備註 2" xfId="50" xr:uid="{00000000-0005-0000-0000-0000A7000000}"/>
    <cellStyle name="備註 2 2" xfId="51" xr:uid="{00000000-0005-0000-0000-0000A8000000}"/>
    <cellStyle name="超連結" xfId="148" xr:uid="{00000000-0005-0000-0000-0000A9000000}"/>
    <cellStyle name="超連結 2" xfId="149" xr:uid="{00000000-0005-0000-0000-0000AA000000}"/>
    <cellStyle name="超連結 3" xfId="150" xr:uid="{00000000-0005-0000-0000-0000AB000000}"/>
    <cellStyle name="超連結 4" xfId="151" xr:uid="{00000000-0005-0000-0000-0000AC000000}"/>
    <cellStyle name="超連結 5" xfId="211" xr:uid="{A741C0C3-2280-425F-BEC1-ED0AD2700A89}"/>
    <cellStyle name="說明文字" xfId="3" builtinId="53" customBuiltin="1"/>
    <cellStyle name="說明文字 2" xfId="139" xr:uid="{00000000-0005-0000-0000-0000AE000000}"/>
    <cellStyle name="說明文字 2 2" xfId="140" xr:uid="{00000000-0005-0000-0000-0000AF000000}"/>
    <cellStyle name="說明文字 3" xfId="236" xr:uid="{DC5231B2-4C5B-4EC1-91C6-D848ADA93FDD}"/>
    <cellStyle name="輔色1 2" xfId="152" xr:uid="{00000000-0005-0000-0000-0000B0000000}"/>
    <cellStyle name="輔色1 2 2" xfId="153" xr:uid="{00000000-0005-0000-0000-0000B1000000}"/>
    <cellStyle name="輔色2 2" xfId="154" xr:uid="{00000000-0005-0000-0000-0000B2000000}"/>
    <cellStyle name="輔色2 2 2" xfId="155" xr:uid="{00000000-0005-0000-0000-0000B3000000}"/>
    <cellStyle name="輔色3 2" xfId="156" xr:uid="{00000000-0005-0000-0000-0000B4000000}"/>
    <cellStyle name="輔色3 2 2" xfId="157" xr:uid="{00000000-0005-0000-0000-0000B5000000}"/>
    <cellStyle name="輔色4 2" xfId="158" xr:uid="{00000000-0005-0000-0000-0000B6000000}"/>
    <cellStyle name="輔色4 2 2" xfId="159" xr:uid="{00000000-0005-0000-0000-0000B7000000}"/>
    <cellStyle name="輔色5 2" xfId="160" xr:uid="{00000000-0005-0000-0000-0000B8000000}"/>
    <cellStyle name="輔色5 2 2" xfId="161" xr:uid="{00000000-0005-0000-0000-0000B9000000}"/>
    <cellStyle name="輔色6 2" xfId="162" xr:uid="{00000000-0005-0000-0000-0000BA000000}"/>
    <cellStyle name="輔色6 2 2" xfId="163" xr:uid="{00000000-0005-0000-0000-0000BB000000}"/>
    <cellStyle name="標題 1 2" xfId="123" xr:uid="{00000000-0005-0000-0000-0000BC000000}"/>
    <cellStyle name="標題 1 2 2" xfId="124" xr:uid="{00000000-0005-0000-0000-0000BD000000}"/>
    <cellStyle name="標題 2 2" xfId="125" xr:uid="{00000000-0005-0000-0000-0000BE000000}"/>
    <cellStyle name="標題 2 2 2" xfId="126" xr:uid="{00000000-0005-0000-0000-0000BF000000}"/>
    <cellStyle name="標題 3 2" xfId="127" xr:uid="{00000000-0005-0000-0000-0000C0000000}"/>
    <cellStyle name="標題 3 2 2" xfId="128" xr:uid="{00000000-0005-0000-0000-0000C1000000}"/>
    <cellStyle name="標題 4 2" xfId="129" xr:uid="{00000000-0005-0000-0000-0000C2000000}"/>
    <cellStyle name="標題 4 2 2" xfId="130" xr:uid="{00000000-0005-0000-0000-0000C3000000}"/>
    <cellStyle name="標題 5" xfId="131" xr:uid="{00000000-0005-0000-0000-0000C4000000}"/>
    <cellStyle name="標題 5 2" xfId="132" xr:uid="{00000000-0005-0000-0000-0000C5000000}"/>
    <cellStyle name="輸入 2" xfId="164" xr:uid="{00000000-0005-0000-0000-0000C6000000}"/>
    <cellStyle name="輸入 2 2" xfId="165" xr:uid="{00000000-0005-0000-0000-0000C7000000}"/>
    <cellStyle name="輸出 2" xfId="166" xr:uid="{00000000-0005-0000-0000-0000C8000000}"/>
    <cellStyle name="輸出 2 2" xfId="167" xr:uid="{00000000-0005-0000-0000-0000C9000000}"/>
    <cellStyle name="檢查儲存格 2" xfId="133" xr:uid="{00000000-0005-0000-0000-0000CA000000}"/>
    <cellStyle name="檢查儲存格 2 2" xfId="134" xr:uid="{00000000-0005-0000-0000-0000CB000000}"/>
    <cellStyle name="壞 2" xfId="91" xr:uid="{00000000-0005-0000-0000-0000CC000000}"/>
    <cellStyle name="壞 2 2" xfId="92" xr:uid="{00000000-0005-0000-0000-0000CD000000}"/>
    <cellStyle name="壞_108年都市計畫公共設施已取得面積" xfId="77" xr:uid="{00000000-0005-0000-0000-0000CE000000}"/>
    <cellStyle name="壞_108年都市計畫公共設施已取得面積_1" xfId="78" xr:uid="{00000000-0005-0000-0000-0000CF000000}"/>
    <cellStyle name="壞_1821-05-04照顧中低收入戶概況" xfId="79" xr:uid="{00000000-0005-0000-0000-0000D0000000}"/>
    <cellStyle name="壞_1821-05-04照顧中低收入戶概況 2" xfId="80" xr:uid="{00000000-0005-0000-0000-0000D1000000}"/>
    <cellStyle name="壞_1821-05-05中低收入戶數及人數按年齡別分" xfId="81" xr:uid="{00000000-0005-0000-0000-0000D2000000}"/>
    <cellStyle name="壞_1821-05-05中低收入戶數及人數按年齡別分 2" xfId="82" xr:uid="{00000000-0005-0000-0000-0000D3000000}"/>
    <cellStyle name="壞_1836-01-13身心障礙者社區支持服務成果" xfId="83" xr:uid="{00000000-0005-0000-0000-0000D4000000}"/>
    <cellStyle name="壞_1836-01-13身心障礙者社區支持服務成果 2" xfId="84" xr:uid="{00000000-0005-0000-0000-0000D5000000}"/>
    <cellStyle name="壞_1840-01-01-2推行社區發展工作概況(修正版)1010605" xfId="85" xr:uid="{00000000-0005-0000-0000-0000D6000000}"/>
    <cellStyle name="壞_1840-01-01-2推行社區發展工作概況(修正版)1010605 2" xfId="86" xr:uid="{00000000-0005-0000-0000-0000D7000000}"/>
    <cellStyle name="壞_2922-01-03內政部直轄工商自由職業團體數及異動數" xfId="87" xr:uid="{00000000-0005-0000-0000-0000D8000000}"/>
    <cellStyle name="壞_2922-01-03內政部直轄工商自由職業團體數及異動數 2" xfId="88" xr:uid="{00000000-0005-0000-0000-0000D9000000}"/>
    <cellStyle name="壞_2922-01-04全國性社會團體數及異動數" xfId="89" xr:uid="{00000000-0005-0000-0000-0000DA000000}"/>
    <cellStyle name="壞_2922-01-04全國性社會團體數及異動數 2" xfId="90" xr:uid="{00000000-0005-0000-0000-0000DB000000}"/>
    <cellStyle name="壞_3539-01-05-2" xfId="93" xr:uid="{00000000-0005-0000-0000-0000DC000000}"/>
    <cellStyle name="壞_Book2" xfId="94" xr:uid="{00000000-0005-0000-0000-0000DD000000}"/>
    <cellStyle name="壞_Book2 2" xfId="95" xr:uid="{00000000-0005-0000-0000-0000DE000000}"/>
    <cellStyle name="壞_一級身障" xfId="73" xr:uid="{00000000-0005-0000-0000-0000DF000000}"/>
    <cellStyle name="壞_一級身障 2" xfId="74" xr:uid="{00000000-0005-0000-0000-0000E0000000}"/>
    <cellStyle name="壞_一級報表程式1020508" xfId="69" xr:uid="{00000000-0005-0000-0000-0000E1000000}"/>
    <cellStyle name="壞_一級報表程式1020508 2" xfId="70" xr:uid="{00000000-0005-0000-0000-0000E2000000}"/>
    <cellStyle name="壞_一級報表程式1020703" xfId="71" xr:uid="{00000000-0005-0000-0000-0000E3000000}"/>
    <cellStyle name="壞_一級報表程式1020703 2" xfId="72" xr:uid="{00000000-0005-0000-0000-0000E4000000}"/>
    <cellStyle name="壞_本部報表程式" xfId="75" xr:uid="{00000000-0005-0000-0000-0000E5000000}"/>
    <cellStyle name="壞_本部報表程式 2" xfId="76" xr:uid="{00000000-0005-0000-0000-0000E6000000}"/>
    <cellStyle name="警告文字 2" xfId="141" xr:uid="{00000000-0005-0000-0000-0000E7000000}"/>
    <cellStyle name="警告文字 2 2" xfId="142" xr:uid="{00000000-0005-0000-0000-0000E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3.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2.xml"/><Relationship Id="rId88" Type="http://schemas.openxmlformats.org/officeDocument/2006/relationships/externalLink" Target="externalLinks/externalLink7.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6.xml"/><Relationship Id="rId61" Type="http://schemas.openxmlformats.org/officeDocument/2006/relationships/worksheet" Target="worksheets/sheet61.xml"/><Relationship Id="rId82" Type="http://schemas.openxmlformats.org/officeDocument/2006/relationships/externalLink" Target="externalLinks/externalLink1.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6</xdr:col>
      <xdr:colOff>0</xdr:colOff>
      <xdr:row>16</xdr:row>
      <xdr:rowOff>200025</xdr:rowOff>
    </xdr:from>
    <xdr:to>
      <xdr:col>6</xdr:col>
      <xdr:colOff>28575</xdr:colOff>
      <xdr:row>21</xdr:row>
      <xdr:rowOff>0</xdr:rowOff>
    </xdr:to>
    <xdr:sp macro="" textlink="">
      <xdr:nvSpPr>
        <xdr:cNvPr id="2" name="Text Box 11">
          <a:extLst>
            <a:ext uri="{FF2B5EF4-FFF2-40B4-BE49-F238E27FC236}">
              <a16:creationId xmlns:a16="http://schemas.microsoft.com/office/drawing/2014/main" id="{933662BB-13F9-4F1F-8D4F-621966C0EB89}"/>
            </a:ext>
          </a:extLst>
        </xdr:cNvPr>
        <xdr:cNvSpPr txBox="1">
          <a:spLocks noChangeArrowheads="1"/>
        </xdr:cNvSpPr>
      </xdr:nvSpPr>
      <xdr:spPr bwMode="auto">
        <a:xfrm>
          <a:off x="9039225" y="4029075"/>
          <a:ext cx="285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3067050</xdr:colOff>
      <xdr:row>20</xdr:row>
      <xdr:rowOff>0</xdr:rowOff>
    </xdr:from>
    <xdr:to>
      <xdr:col>0</xdr:col>
      <xdr:colOff>3495675</xdr:colOff>
      <xdr:row>21</xdr:row>
      <xdr:rowOff>0</xdr:rowOff>
    </xdr:to>
    <xdr:sp macro="" textlink="">
      <xdr:nvSpPr>
        <xdr:cNvPr id="3" name="Text Box 12">
          <a:extLst>
            <a:ext uri="{FF2B5EF4-FFF2-40B4-BE49-F238E27FC236}">
              <a16:creationId xmlns:a16="http://schemas.microsoft.com/office/drawing/2014/main" id="{0FE6979C-1DD0-462A-B4ED-F0542CFD4C29}"/>
            </a:ext>
          </a:extLst>
        </xdr:cNvPr>
        <xdr:cNvSpPr txBox="1">
          <a:spLocks noChangeArrowheads="1"/>
        </xdr:cNvSpPr>
      </xdr:nvSpPr>
      <xdr:spPr bwMode="auto">
        <a:xfrm>
          <a:off x="1457325" y="466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17</xdr:row>
      <xdr:rowOff>180975</xdr:rowOff>
    </xdr:from>
    <xdr:to>
      <xdr:col>6</xdr:col>
      <xdr:colOff>28575</xdr:colOff>
      <xdr:row>22</xdr:row>
      <xdr:rowOff>9525</xdr:rowOff>
    </xdr:to>
    <xdr:sp macro="" textlink="">
      <xdr:nvSpPr>
        <xdr:cNvPr id="4" name="Text Box 11">
          <a:extLst>
            <a:ext uri="{FF2B5EF4-FFF2-40B4-BE49-F238E27FC236}">
              <a16:creationId xmlns:a16="http://schemas.microsoft.com/office/drawing/2014/main" id="{D123DB57-49D5-480D-98F8-A6AF25F77DEB}"/>
            </a:ext>
          </a:extLst>
        </xdr:cNvPr>
        <xdr:cNvSpPr txBox="1">
          <a:spLocks noChangeArrowheads="1"/>
        </xdr:cNvSpPr>
      </xdr:nvSpPr>
      <xdr:spPr bwMode="auto">
        <a:xfrm>
          <a:off x="9039225" y="4219575"/>
          <a:ext cx="285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-11823479</xdr:colOff>
      <xdr:row>0</xdr:row>
      <xdr:rowOff>-11508120</xdr:rowOff>
    </xdr:from>
    <xdr:ext cx="12643918" cy="11657520"/>
    <xdr:grpSp>
      <xdr:nvGrpSpPr>
        <xdr:cNvPr id="2" name="Group 1">
          <a:extLst>
            <a:ext uri="{FF2B5EF4-FFF2-40B4-BE49-F238E27FC236}">
              <a16:creationId xmlns:a16="http://schemas.microsoft.com/office/drawing/2014/main" id="{A4D61BE4-8F7F-4161-89BE-91D549C7A714}"/>
            </a:ext>
          </a:extLst>
        </xdr:cNvPr>
        <xdr:cNvGrpSpPr/>
      </xdr:nvGrpSpPr>
      <xdr:grpSpPr>
        <a:xfrm>
          <a:off x="-11823479" y="-11508120"/>
          <a:ext cx="12643918" cy="11657520"/>
          <a:chOff x="-11823479" y="-11508120"/>
          <a:chExt cx="12643918" cy="11657520"/>
        </a:xfrm>
      </xdr:grpSpPr>
      <xdr:grpSp>
        <xdr:nvGrpSpPr>
          <xdr:cNvPr id="3" name="Group 2">
            <a:extLst>
              <a:ext uri="{FF2B5EF4-FFF2-40B4-BE49-F238E27FC236}">
                <a16:creationId xmlns:a16="http://schemas.microsoft.com/office/drawing/2014/main" id="{D9ED9AF2-D3E5-14BD-098C-1FC188122666}"/>
              </a:ext>
            </a:extLst>
          </xdr:cNvPr>
          <xdr:cNvGrpSpPr/>
        </xdr:nvGrpSpPr>
        <xdr:grpSpPr>
          <a:xfrm>
            <a:off x="-11823479" y="-11508120"/>
            <a:ext cx="12643918" cy="11657520"/>
            <a:chOff x="-11823479" y="-11508120"/>
            <a:chExt cx="12643918" cy="11657520"/>
          </a:xfrm>
        </xdr:grpSpPr>
        <xdr:sp macro="" textlink="">
          <xdr:nvSpPr>
            <xdr:cNvPr id="6" name="Rectangle 3">
              <a:extLst>
                <a:ext uri="{FF2B5EF4-FFF2-40B4-BE49-F238E27FC236}">
                  <a16:creationId xmlns:a16="http://schemas.microsoft.com/office/drawing/2014/main" id="{CEF07549-7B27-5E2E-A500-79B43B6E8E44}"/>
                </a:ext>
              </a:extLst>
            </xdr:cNvPr>
            <xdr:cNvSpPr/>
          </xdr:nvSpPr>
          <xdr:spPr>
            <a:xfrm>
              <a:off x="-11823479" y="149040"/>
              <a:ext cx="360" cy="360"/>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27360" tIns="27360" rIns="0" bIns="0" anchor="t" anchorCtr="0" compatLnSpc="0">
              <a:noAutofit/>
            </a:bodyPr>
            <a:lstStyle/>
            <a:p>
              <a:pPr marL="0" marR="0" lvl="0" indent="0" algn="l" rtl="0" hangingPunct="0">
                <a:lnSpc>
                  <a:spcPct val="100000"/>
                </a:lnSpc>
                <a:spcBef>
                  <a:spcPts val="0"/>
                </a:spcBef>
                <a:spcAft>
                  <a:spcPts val="0"/>
                </a:spcAft>
                <a:buNone/>
                <a:tabLst/>
              </a:pPr>
              <a:r>
                <a:rPr lang="en-US" sz="1200" b="0" i="0" u="none" strike="noStrike" kern="1200" cap="none" spc="0" baseline="0">
                  <a:solidFill>
                    <a:srgbClr val="000000"/>
                  </a:solidFill>
                  <a:latin typeface="新細明體" pitchFamily="18"/>
                  <a:ea typeface="新細明體" pitchFamily="18"/>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編製機關 </a:t>
              </a:r>
              <a:r>
                <a:rPr lang="en-US" sz="1200" b="0" i="0" u="none" strike="noStrike" kern="1200" cap="none" spc="0" baseline="0">
                  <a:solidFill>
                    <a:srgbClr val="000000"/>
                  </a:solidFill>
                  <a:latin typeface="標楷體" pitchFamily="66"/>
                  <a:ea typeface="標楷體" pitchFamily="66"/>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直轄市、縣</a:t>
              </a:r>
              <a:r>
                <a:rPr lang="en-US" sz="1200" b="0" i="0" u="none" strike="noStrike" kern="1200" cap="none" spc="0" baseline="0">
                  <a:solidFill>
                    <a:srgbClr val="000000"/>
                  </a:solidFill>
                  <a:latin typeface="標楷體" pitchFamily="66"/>
                  <a:ea typeface="標楷體" pitchFamily="66"/>
                  <a:cs typeface="Tahoma" pitchFamily="2"/>
                </a:rPr>
                <a:t>(</a:t>
              </a:r>
              <a:r>
                <a:rPr lang="zh-TW" sz="1200" b="0" i="0" u="none" strike="noStrike" kern="1200" cap="none" spc="0" baseline="0">
                  <a:solidFill>
                    <a:srgbClr val="000000"/>
                  </a:solidFill>
                  <a:latin typeface="標楷體" pitchFamily="66"/>
                  <a:ea typeface="標楷體" pitchFamily="66"/>
                  <a:cs typeface="Tahoma" pitchFamily="2"/>
                </a:rPr>
                <a:t>市</a:t>
              </a:r>
              <a:r>
                <a:rPr lang="en-US" sz="1200" b="0" i="0" u="none" strike="noStrike" kern="1200" cap="none" spc="0" baseline="0">
                  <a:solidFill>
                    <a:srgbClr val="000000"/>
                  </a:solidFill>
                  <a:latin typeface="標楷體" pitchFamily="66"/>
                  <a:ea typeface="標楷體" pitchFamily="66"/>
                  <a:cs typeface="Tahoma" pitchFamily="2"/>
                </a:rPr>
                <a:t>)</a:t>
              </a:r>
              <a:r>
                <a:rPr lang="zh-TW" sz="1200" b="0" i="0" u="none" strike="noStrike" kern="1200" cap="none" spc="0" baseline="0">
                  <a:solidFill>
                    <a:srgbClr val="000000"/>
                  </a:solidFill>
                  <a:latin typeface="標楷體" pitchFamily="66"/>
                  <a:ea typeface="標楷體" pitchFamily="66"/>
                  <a:cs typeface="Tahoma" pitchFamily="2"/>
                </a:rPr>
                <a:t>政府</a:t>
              </a:r>
            </a:p>
            <a:p>
              <a:pPr marL="0" marR="0" lvl="0" indent="0" algn="l" rtl="0" hangingPunct="0">
                <a:lnSpc>
                  <a:spcPct val="100000"/>
                </a:lnSpc>
                <a:spcBef>
                  <a:spcPts val="0"/>
                </a:spcBef>
                <a:spcAft>
                  <a:spcPts val="0"/>
                </a:spcAft>
                <a:buNone/>
                <a:tabLst/>
              </a:pPr>
              <a:r>
                <a:rPr lang="en-US" sz="1200" b="0" i="0" u="none" strike="noStrike" kern="1200" cap="none" spc="0" baseline="0">
                  <a:solidFill>
                    <a:srgbClr val="000000"/>
                  </a:solidFill>
                  <a:latin typeface="標楷體" pitchFamily="66"/>
                  <a:ea typeface="標楷體" pitchFamily="66"/>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表 </a:t>
              </a:r>
              <a:r>
                <a:rPr lang="en-US" sz="1200" b="0" i="0" u="none" strike="noStrike" kern="1200" cap="none" spc="0" baseline="0">
                  <a:solidFill>
                    <a:srgbClr val="000000"/>
                  </a:solidFill>
                  <a:latin typeface="標楷體" pitchFamily="66"/>
                  <a:ea typeface="標楷體" pitchFamily="66"/>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號 </a:t>
              </a:r>
              <a:r>
                <a:rPr lang="en-US" sz="1200" b="0" i="0" u="none" strike="noStrike" kern="1200" cap="none" spc="0" baseline="0">
                  <a:solidFill>
                    <a:srgbClr val="000000"/>
                  </a:solidFill>
                  <a:latin typeface="標楷體" pitchFamily="66"/>
                  <a:ea typeface="標楷體" pitchFamily="66"/>
                  <a:cs typeface="Tahoma" pitchFamily="2"/>
                </a:rPr>
                <a:t>       3312-04-04-2</a:t>
              </a:r>
            </a:p>
          </xdr:txBody>
        </xdr:sp>
        <xdr:sp macro="" textlink="">
          <xdr:nvSpPr>
            <xdr:cNvPr id="7" name="Line 4">
              <a:extLst>
                <a:ext uri="{FF2B5EF4-FFF2-40B4-BE49-F238E27FC236}">
                  <a16:creationId xmlns:a16="http://schemas.microsoft.com/office/drawing/2014/main" id="{78D9E969-765C-5D6C-A389-9665659ED605}"/>
                </a:ext>
              </a:extLst>
            </xdr:cNvPr>
            <xdr:cNvSpPr/>
          </xdr:nvSpPr>
          <xdr:spPr>
            <a:xfrm>
              <a:off x="-11796120" y="-5828400"/>
              <a:ext cx="12589200" cy="36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sp macro="" textlink="">
          <xdr:nvSpPr>
            <xdr:cNvPr id="8" name="Line 5">
              <a:extLst>
                <a:ext uri="{FF2B5EF4-FFF2-40B4-BE49-F238E27FC236}">
                  <a16:creationId xmlns:a16="http://schemas.microsoft.com/office/drawing/2014/main" id="{EB9AA25A-D3FF-4F3E-D613-20FBADAE9189}"/>
                </a:ext>
              </a:extLst>
            </xdr:cNvPr>
            <xdr:cNvSpPr/>
          </xdr:nvSpPr>
          <xdr:spPr>
            <a:xfrm>
              <a:off x="820079" y="-11210040"/>
              <a:ext cx="360" cy="1106136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sp macro="" textlink="">
          <xdr:nvSpPr>
            <xdr:cNvPr id="9" name="Line 6">
              <a:extLst>
                <a:ext uri="{FF2B5EF4-FFF2-40B4-BE49-F238E27FC236}">
                  <a16:creationId xmlns:a16="http://schemas.microsoft.com/office/drawing/2014/main" id="{AAF8D15B-F3CF-EE03-D337-719FFAF75300}"/>
                </a:ext>
              </a:extLst>
            </xdr:cNvPr>
            <xdr:cNvSpPr/>
          </xdr:nvSpPr>
          <xdr:spPr>
            <a:xfrm>
              <a:off x="-11796120" y="-11508120"/>
              <a:ext cx="12616200" cy="36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grpSp>
      <xdr:sp macro="" textlink="">
        <xdr:nvSpPr>
          <xdr:cNvPr id="4" name="Line 7">
            <a:extLst>
              <a:ext uri="{FF2B5EF4-FFF2-40B4-BE49-F238E27FC236}">
                <a16:creationId xmlns:a16="http://schemas.microsoft.com/office/drawing/2014/main" id="{5D62BBD3-F2DC-FF40-785D-E6585E0E5519}"/>
              </a:ext>
            </a:extLst>
          </xdr:cNvPr>
          <xdr:cNvSpPr/>
        </xdr:nvSpPr>
        <xdr:spPr>
          <a:xfrm>
            <a:off x="-8405280" y="-11508120"/>
            <a:ext cx="360" cy="1136916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sp macro="" textlink="">
        <xdr:nvSpPr>
          <xdr:cNvPr id="5" name="Line 8">
            <a:extLst>
              <a:ext uri="{FF2B5EF4-FFF2-40B4-BE49-F238E27FC236}">
                <a16:creationId xmlns:a16="http://schemas.microsoft.com/office/drawing/2014/main" id="{C291DD8B-9ED8-97C8-5BAF-EEADFD4DAC48}"/>
              </a:ext>
            </a:extLst>
          </xdr:cNvPr>
          <xdr:cNvSpPr/>
        </xdr:nvSpPr>
        <xdr:spPr>
          <a:xfrm>
            <a:off x="-11786759" y="-11508120"/>
            <a:ext cx="360" cy="1136916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grp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-11822759</xdr:colOff>
      <xdr:row>0</xdr:row>
      <xdr:rowOff>-11501279</xdr:rowOff>
    </xdr:from>
    <xdr:ext cx="12529799" cy="11663279"/>
    <xdr:grpSp>
      <xdr:nvGrpSpPr>
        <xdr:cNvPr id="2" name="Group 1">
          <a:extLst>
            <a:ext uri="{FF2B5EF4-FFF2-40B4-BE49-F238E27FC236}">
              <a16:creationId xmlns:a16="http://schemas.microsoft.com/office/drawing/2014/main" id="{C3E38F35-A66F-455D-B096-B75CE805C7DF}"/>
            </a:ext>
          </a:extLst>
        </xdr:cNvPr>
        <xdr:cNvGrpSpPr/>
      </xdr:nvGrpSpPr>
      <xdr:grpSpPr>
        <a:xfrm>
          <a:off x="-11822759" y="-11501279"/>
          <a:ext cx="12529799" cy="11663279"/>
          <a:chOff x="-11822759" y="-11501279"/>
          <a:chExt cx="12529799" cy="11663279"/>
        </a:xfrm>
      </xdr:grpSpPr>
      <xdr:grpSp>
        <xdr:nvGrpSpPr>
          <xdr:cNvPr id="3" name="Group 2">
            <a:extLst>
              <a:ext uri="{FF2B5EF4-FFF2-40B4-BE49-F238E27FC236}">
                <a16:creationId xmlns:a16="http://schemas.microsoft.com/office/drawing/2014/main" id="{1B300955-82D0-CCD7-EF63-C8976909A3B2}"/>
              </a:ext>
            </a:extLst>
          </xdr:cNvPr>
          <xdr:cNvGrpSpPr/>
        </xdr:nvGrpSpPr>
        <xdr:grpSpPr>
          <a:xfrm>
            <a:off x="-11822759" y="-11491919"/>
            <a:ext cx="12529799" cy="11653919"/>
            <a:chOff x="-11822759" y="-11491919"/>
            <a:chExt cx="12529799" cy="11653919"/>
          </a:xfrm>
        </xdr:grpSpPr>
        <xdr:sp macro="" textlink="">
          <xdr:nvSpPr>
            <xdr:cNvPr id="6" name="Rectangle 3">
              <a:extLst>
                <a:ext uri="{FF2B5EF4-FFF2-40B4-BE49-F238E27FC236}">
                  <a16:creationId xmlns:a16="http://schemas.microsoft.com/office/drawing/2014/main" id="{CD640C4C-E273-F51C-BBF6-A4966DD57E7B}"/>
                </a:ext>
              </a:extLst>
            </xdr:cNvPr>
            <xdr:cNvSpPr/>
          </xdr:nvSpPr>
          <xdr:spPr>
            <a:xfrm>
              <a:off x="-11822759" y="161640"/>
              <a:ext cx="360" cy="360"/>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27360" tIns="27360" rIns="0" bIns="0" anchor="t" anchorCtr="0" compatLnSpc="0">
              <a:noAutofit/>
            </a:bodyPr>
            <a:lstStyle/>
            <a:p>
              <a:pPr marL="0" marR="0" lvl="0" indent="0" algn="l" rtl="0" hangingPunct="0">
                <a:lnSpc>
                  <a:spcPct val="100000"/>
                </a:lnSpc>
                <a:spcBef>
                  <a:spcPts val="0"/>
                </a:spcBef>
                <a:spcAft>
                  <a:spcPts val="0"/>
                </a:spcAft>
                <a:buNone/>
                <a:tabLst/>
              </a:pPr>
              <a:r>
                <a:rPr lang="en-US" sz="1200" b="0" i="0" u="none" strike="noStrike" kern="1200" cap="none" spc="0" baseline="0">
                  <a:solidFill>
                    <a:srgbClr val="000000"/>
                  </a:solidFill>
                  <a:latin typeface="新細明體" pitchFamily="18"/>
                  <a:ea typeface="新細明體" pitchFamily="18"/>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編製機關 </a:t>
              </a:r>
              <a:r>
                <a:rPr lang="en-US" sz="1200" b="0" i="0" u="none" strike="noStrike" kern="1200" cap="none" spc="0" baseline="0">
                  <a:solidFill>
                    <a:srgbClr val="000000"/>
                  </a:solidFill>
                  <a:latin typeface="標楷體" pitchFamily="66"/>
                  <a:ea typeface="標楷體" pitchFamily="66"/>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直轄市、縣</a:t>
              </a:r>
              <a:r>
                <a:rPr lang="en-US" sz="1200" b="0" i="0" u="none" strike="noStrike" kern="1200" cap="none" spc="0" baseline="0">
                  <a:solidFill>
                    <a:srgbClr val="000000"/>
                  </a:solidFill>
                  <a:latin typeface="標楷體" pitchFamily="66"/>
                  <a:ea typeface="標楷體" pitchFamily="66"/>
                  <a:cs typeface="Tahoma" pitchFamily="2"/>
                </a:rPr>
                <a:t>(</a:t>
              </a:r>
              <a:r>
                <a:rPr lang="zh-TW" sz="1200" b="0" i="0" u="none" strike="noStrike" kern="1200" cap="none" spc="0" baseline="0">
                  <a:solidFill>
                    <a:srgbClr val="000000"/>
                  </a:solidFill>
                  <a:latin typeface="標楷體" pitchFamily="66"/>
                  <a:ea typeface="標楷體" pitchFamily="66"/>
                  <a:cs typeface="Tahoma" pitchFamily="2"/>
                </a:rPr>
                <a:t>市</a:t>
              </a:r>
              <a:r>
                <a:rPr lang="en-US" sz="1200" b="0" i="0" u="none" strike="noStrike" kern="1200" cap="none" spc="0" baseline="0">
                  <a:solidFill>
                    <a:srgbClr val="000000"/>
                  </a:solidFill>
                  <a:latin typeface="標楷體" pitchFamily="66"/>
                  <a:ea typeface="標楷體" pitchFamily="66"/>
                  <a:cs typeface="Tahoma" pitchFamily="2"/>
                </a:rPr>
                <a:t>)</a:t>
              </a:r>
              <a:r>
                <a:rPr lang="zh-TW" sz="1200" b="0" i="0" u="none" strike="noStrike" kern="1200" cap="none" spc="0" baseline="0">
                  <a:solidFill>
                    <a:srgbClr val="000000"/>
                  </a:solidFill>
                  <a:latin typeface="標楷體" pitchFamily="66"/>
                  <a:ea typeface="標楷體" pitchFamily="66"/>
                  <a:cs typeface="Tahoma" pitchFamily="2"/>
                </a:rPr>
                <a:t>政府</a:t>
              </a:r>
            </a:p>
            <a:p>
              <a:pPr marL="0" marR="0" lvl="0" indent="0" algn="l" rtl="0" hangingPunct="0">
                <a:lnSpc>
                  <a:spcPct val="100000"/>
                </a:lnSpc>
                <a:spcBef>
                  <a:spcPts val="0"/>
                </a:spcBef>
                <a:spcAft>
                  <a:spcPts val="0"/>
                </a:spcAft>
                <a:buNone/>
                <a:tabLst/>
              </a:pPr>
              <a:r>
                <a:rPr lang="en-US" sz="1200" b="0" i="0" u="none" strike="noStrike" kern="1200" cap="none" spc="0" baseline="0">
                  <a:solidFill>
                    <a:srgbClr val="000000"/>
                  </a:solidFill>
                  <a:latin typeface="標楷體" pitchFamily="66"/>
                  <a:ea typeface="標楷體" pitchFamily="66"/>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表 </a:t>
              </a:r>
              <a:r>
                <a:rPr lang="en-US" sz="1200" b="0" i="0" u="none" strike="noStrike" kern="1200" cap="none" spc="0" baseline="0">
                  <a:solidFill>
                    <a:srgbClr val="000000"/>
                  </a:solidFill>
                  <a:latin typeface="標楷體" pitchFamily="66"/>
                  <a:ea typeface="標楷體" pitchFamily="66"/>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號 </a:t>
              </a:r>
              <a:r>
                <a:rPr lang="en-US" sz="1200" b="0" i="0" u="none" strike="noStrike" kern="1200" cap="none" spc="0" baseline="0">
                  <a:solidFill>
                    <a:srgbClr val="000000"/>
                  </a:solidFill>
                  <a:latin typeface="標楷體" pitchFamily="66"/>
                  <a:ea typeface="標楷體" pitchFamily="66"/>
                  <a:cs typeface="Tahoma" pitchFamily="2"/>
                </a:rPr>
                <a:t>       3312-04-03-2</a:t>
              </a:r>
            </a:p>
          </xdr:txBody>
        </xdr:sp>
        <xdr:sp macro="" textlink="">
          <xdr:nvSpPr>
            <xdr:cNvPr id="7" name="Line 4">
              <a:extLst>
                <a:ext uri="{FF2B5EF4-FFF2-40B4-BE49-F238E27FC236}">
                  <a16:creationId xmlns:a16="http://schemas.microsoft.com/office/drawing/2014/main" id="{1F6C216E-F652-AB9E-1EFF-70596B18AA84}"/>
                </a:ext>
              </a:extLst>
            </xdr:cNvPr>
            <xdr:cNvSpPr/>
          </xdr:nvSpPr>
          <xdr:spPr>
            <a:xfrm>
              <a:off x="-11796120" y="-5812560"/>
              <a:ext cx="12474360" cy="36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sp macro="" textlink="">
          <xdr:nvSpPr>
            <xdr:cNvPr id="8" name="Line 5">
              <a:extLst>
                <a:ext uri="{FF2B5EF4-FFF2-40B4-BE49-F238E27FC236}">
                  <a16:creationId xmlns:a16="http://schemas.microsoft.com/office/drawing/2014/main" id="{56D06DF4-C56B-EF4B-12A1-D5BA50D34AA7}"/>
                </a:ext>
              </a:extLst>
            </xdr:cNvPr>
            <xdr:cNvSpPr/>
          </xdr:nvSpPr>
          <xdr:spPr>
            <a:xfrm>
              <a:off x="706680" y="-11206439"/>
              <a:ext cx="360" cy="1107324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sp macro="" textlink="">
          <xdr:nvSpPr>
            <xdr:cNvPr id="9" name="Line 6">
              <a:extLst>
                <a:ext uri="{FF2B5EF4-FFF2-40B4-BE49-F238E27FC236}">
                  <a16:creationId xmlns:a16="http://schemas.microsoft.com/office/drawing/2014/main" id="{EAC5F8AA-67D1-CB7C-8243-4504844F4950}"/>
                </a:ext>
              </a:extLst>
            </xdr:cNvPr>
            <xdr:cNvSpPr/>
          </xdr:nvSpPr>
          <xdr:spPr>
            <a:xfrm>
              <a:off x="-11796120" y="-11491919"/>
              <a:ext cx="12502800" cy="36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grpSp>
      <xdr:sp macro="" textlink="">
        <xdr:nvSpPr>
          <xdr:cNvPr id="4" name="Line 7">
            <a:extLst>
              <a:ext uri="{FF2B5EF4-FFF2-40B4-BE49-F238E27FC236}">
                <a16:creationId xmlns:a16="http://schemas.microsoft.com/office/drawing/2014/main" id="{8460A977-4880-54EA-AEFC-862623F52FA7}"/>
              </a:ext>
            </a:extLst>
          </xdr:cNvPr>
          <xdr:cNvSpPr/>
        </xdr:nvSpPr>
        <xdr:spPr>
          <a:xfrm>
            <a:off x="-8435160" y="-11501279"/>
            <a:ext cx="360" cy="11368079"/>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sp macro="" textlink="">
        <xdr:nvSpPr>
          <xdr:cNvPr id="5" name="Line 8">
            <a:extLst>
              <a:ext uri="{FF2B5EF4-FFF2-40B4-BE49-F238E27FC236}">
                <a16:creationId xmlns:a16="http://schemas.microsoft.com/office/drawing/2014/main" id="{8A89DCE5-4776-4D1B-FFF3-8C6796DAF96F}"/>
              </a:ext>
            </a:extLst>
          </xdr:cNvPr>
          <xdr:cNvSpPr/>
        </xdr:nvSpPr>
        <xdr:spPr>
          <a:xfrm>
            <a:off x="-11786040" y="-11501279"/>
            <a:ext cx="360" cy="11368079"/>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grpSp>
    <xdr:clientData/>
  </xdr:oneCellAnchor>
</xdr:wsDr>
</file>

<file path=xl/drawings/drawing12.xml><?xml version="1.0" encoding="utf-8"?>
<xdr:wsDr xmlns:xdr="http://schemas.openxmlformats.org/drawingml/2006/spreadsheetDrawing" xmlns:a="http://schemas.openxmlformats.org/drawingml/2006/main">
  <xdr:twoCellAnchor>
    <xdr:from>
      <xdr:col>15</xdr:col>
      <xdr:colOff>457200</xdr:colOff>
      <xdr:row>0</xdr:row>
      <xdr:rowOff>0</xdr:rowOff>
    </xdr:from>
    <xdr:to>
      <xdr:col>25</xdr:col>
      <xdr:colOff>9525</xdr:colOff>
      <xdr:row>2</xdr:row>
      <xdr:rowOff>0</xdr:rowOff>
    </xdr:to>
    <xdr:grpSp>
      <xdr:nvGrpSpPr>
        <xdr:cNvPr id="2" name="Group 1">
          <a:extLst>
            <a:ext uri="{FF2B5EF4-FFF2-40B4-BE49-F238E27FC236}">
              <a16:creationId xmlns:a16="http://schemas.microsoft.com/office/drawing/2014/main" id="{BE19D5EC-5559-4EEB-9D63-A03D2A022CC8}"/>
            </a:ext>
          </a:extLst>
        </xdr:cNvPr>
        <xdr:cNvGrpSpPr>
          <a:grpSpLocks/>
        </xdr:cNvGrpSpPr>
      </xdr:nvGrpSpPr>
      <xdr:grpSpPr bwMode="auto">
        <a:xfrm>
          <a:off x="7529513" y="0"/>
          <a:ext cx="4291012" cy="476250"/>
          <a:chOff x="32" y="86"/>
          <a:chExt cx="400" cy="48"/>
        </a:xfrm>
      </xdr:grpSpPr>
      <xdr:grpSp>
        <xdr:nvGrpSpPr>
          <xdr:cNvPr id="3" name="Group 2">
            <a:extLst>
              <a:ext uri="{FF2B5EF4-FFF2-40B4-BE49-F238E27FC236}">
                <a16:creationId xmlns:a16="http://schemas.microsoft.com/office/drawing/2014/main" id="{04E30E9D-1931-69AF-B9A1-8E7F9B5C1C5B}"/>
              </a:ext>
            </a:extLst>
          </xdr:cNvPr>
          <xdr:cNvGrpSpPr>
            <a:grpSpLocks/>
          </xdr:cNvGrpSpPr>
        </xdr:nvGrpSpPr>
        <xdr:grpSpPr bwMode="auto">
          <a:xfrm>
            <a:off x="32" y="86"/>
            <a:ext cx="400" cy="48"/>
            <a:chOff x="203" y="23"/>
            <a:chExt cx="274" cy="46"/>
          </a:xfrm>
        </xdr:grpSpPr>
        <xdr:sp macro="" textlink="">
          <xdr:nvSpPr>
            <xdr:cNvPr id="6" name="Rectangle 3">
              <a:extLst>
                <a:ext uri="{FF2B5EF4-FFF2-40B4-BE49-F238E27FC236}">
                  <a16:creationId xmlns:a16="http://schemas.microsoft.com/office/drawing/2014/main" id="{985414F0-6C95-47E9-8F63-908DC60562E3}"/>
                </a:ext>
              </a:extLst>
            </xdr:cNvPr>
            <xdr:cNvSpPr>
              <a:spLocks noChangeArrowheads="1"/>
            </xdr:cNvSpPr>
          </xdr:nvSpPr>
          <xdr:spPr bwMode="auto">
            <a:xfrm>
              <a:off x="203" y="23"/>
              <a:ext cx="274" cy="46"/>
            </a:xfrm>
            <a:prstGeom prst="rect">
              <a:avLst/>
            </a:prstGeom>
            <a:noFill/>
            <a:ln>
              <a:noFill/>
            </a:ln>
          </xdr:spPr>
          <xdr:txBody>
            <a:bodyPr vertOverflow="clip" wrap="square" lIns="27432" tIns="27432" rIns="0" bIns="0" anchor="t"/>
            <a:lstStyle/>
            <a:p>
              <a:pPr algn="l" rtl="0">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a:t>
              </a:r>
              <a:r>
                <a:rPr lang="zh-TW" altLang="en-US" sz="1200" b="0" i="0" u="none" strike="noStrike" baseline="0">
                  <a:solidFill>
                    <a:srgbClr val="FF0000"/>
                  </a:solidFill>
                  <a:latin typeface="標楷體"/>
                  <a:ea typeface="標楷體"/>
                </a:rPr>
                <a:t>臺東縣太麻里鄉公所</a:t>
              </a:r>
              <a:r>
                <a:rPr lang="en-US" altLang="zh-TW" sz="1200" b="0" i="0" u="none" strike="noStrike" baseline="0">
                  <a:solidFill>
                    <a:srgbClr val="000000"/>
                  </a:solidFill>
                  <a:latin typeface="標楷體"/>
                  <a:ea typeface="標楷體"/>
                </a:rPr>
                <a:t> </a:t>
              </a:r>
              <a:r>
                <a:rPr lang="zh-TW" altLang="en-US" sz="1200" b="0" i="0" u="none" strike="noStrike" baseline="0">
                  <a:solidFill>
                    <a:srgbClr val="000000"/>
                  </a:solidFill>
                  <a:latin typeface="標楷體"/>
                  <a:ea typeface="標楷體"/>
                </a:rPr>
                <a:t> </a:t>
              </a:r>
              <a:br>
                <a:rPr lang="en-US" altLang="zh-TW" sz="1200" b="0" i="0" u="none" strike="noStrike" baseline="0">
                  <a:solidFill>
                    <a:srgbClr val="000000"/>
                  </a:solidFill>
                  <a:latin typeface="標楷體"/>
                  <a:ea typeface="標楷體"/>
                </a:rPr>
              </a:br>
              <a:r>
                <a:rPr lang="zh-TW" altLang="en-US" sz="1200" b="0" i="0" u="none" strike="noStrike" baseline="0">
                  <a:solidFill>
                    <a:srgbClr val="000000"/>
                  </a:solidFill>
                  <a:latin typeface="標楷體"/>
                  <a:ea typeface="標楷體"/>
                </a:rPr>
                <a:t>    表    號       3311-04-02-</a:t>
              </a:r>
              <a:r>
                <a:rPr lang="en-US" altLang="zh-TW" sz="1200" b="0" i="0" u="none" strike="noStrike" baseline="0">
                  <a:solidFill>
                    <a:srgbClr val="000000"/>
                  </a:solidFill>
                  <a:latin typeface="標楷體"/>
                  <a:ea typeface="標楷體"/>
                </a:rPr>
                <a:t>3</a:t>
              </a:r>
              <a:endParaRPr lang="zh-TW" altLang="en-US" sz="1200" b="0" i="0" u="none" strike="noStrike" baseline="0">
                <a:solidFill>
                  <a:srgbClr val="000000"/>
                </a:solidFill>
                <a:latin typeface="標楷體"/>
                <a:ea typeface="標楷體"/>
              </a:endParaRPr>
            </a:p>
          </xdr:txBody>
        </xdr:sp>
        <xdr:sp macro="" textlink="">
          <xdr:nvSpPr>
            <xdr:cNvPr id="7" name="Line 4">
              <a:extLst>
                <a:ext uri="{FF2B5EF4-FFF2-40B4-BE49-F238E27FC236}">
                  <a16:creationId xmlns:a16="http://schemas.microsoft.com/office/drawing/2014/main" id="{73618373-9E1D-1CA7-B6EC-B43A2B3EAAF3}"/>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5">
              <a:extLst>
                <a:ext uri="{FF2B5EF4-FFF2-40B4-BE49-F238E27FC236}">
                  <a16:creationId xmlns:a16="http://schemas.microsoft.com/office/drawing/2014/main" id="{549A7508-D973-C134-5B45-87CF4DDD1A5C}"/>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6">
              <a:extLst>
                <a:ext uri="{FF2B5EF4-FFF2-40B4-BE49-F238E27FC236}">
                  <a16:creationId xmlns:a16="http://schemas.microsoft.com/office/drawing/2014/main" id="{05631087-F7BA-0492-40EC-784838CE490F}"/>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 name="Line 7">
            <a:extLst>
              <a:ext uri="{FF2B5EF4-FFF2-40B4-BE49-F238E27FC236}">
                <a16:creationId xmlns:a16="http://schemas.microsoft.com/office/drawing/2014/main" id="{7885B6F4-FD08-F6BC-28D2-FD6096747ED8}"/>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8">
            <a:extLst>
              <a:ext uri="{FF2B5EF4-FFF2-40B4-BE49-F238E27FC236}">
                <a16:creationId xmlns:a16="http://schemas.microsoft.com/office/drawing/2014/main" id="{168EC97B-C6B1-4033-56C5-D1CDFB2C90FC}"/>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24</xdr:row>
      <xdr:rowOff>0</xdr:rowOff>
    </xdr:from>
    <xdr:to>
      <xdr:col>4</xdr:col>
      <xdr:colOff>913075</xdr:colOff>
      <xdr:row>24</xdr:row>
      <xdr:rowOff>1548</xdr:rowOff>
    </xdr:to>
    <xdr:cxnSp macro="">
      <xdr:nvCxnSpPr>
        <xdr:cNvPr id="2" name="直線接點 1">
          <a:extLst>
            <a:ext uri="{FF2B5EF4-FFF2-40B4-BE49-F238E27FC236}">
              <a16:creationId xmlns:a16="http://schemas.microsoft.com/office/drawing/2014/main" id="{22354FA2-2C24-4291-B56A-86BF0FB74E7D}"/>
            </a:ext>
          </a:extLst>
        </xdr:cNvPr>
        <xdr:cNvCxnSpPr/>
      </xdr:nvCxnSpPr>
      <xdr:spPr>
        <a:xfrm>
          <a:off x="4772025" y="6438900"/>
          <a:ext cx="913075" cy="15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16</xdr:row>
      <xdr:rowOff>190500</xdr:rowOff>
    </xdr:from>
    <xdr:to>
      <xdr:col>6</xdr:col>
      <xdr:colOff>38100</xdr:colOff>
      <xdr:row>21</xdr:row>
      <xdr:rowOff>0</xdr:rowOff>
    </xdr:to>
    <xdr:sp macro="" textlink="">
      <xdr:nvSpPr>
        <xdr:cNvPr id="2" name="Text Box 11">
          <a:extLst>
            <a:ext uri="{FF2B5EF4-FFF2-40B4-BE49-F238E27FC236}">
              <a16:creationId xmlns:a16="http://schemas.microsoft.com/office/drawing/2014/main" id="{5DE2109B-325C-45B3-961A-E2CB6CC7AF51}"/>
            </a:ext>
          </a:extLst>
        </xdr:cNvPr>
        <xdr:cNvSpPr txBox="1">
          <a:spLocks noChangeArrowheads="1"/>
        </xdr:cNvSpPr>
      </xdr:nvSpPr>
      <xdr:spPr bwMode="auto">
        <a:xfrm>
          <a:off x="9039225" y="4476750"/>
          <a:ext cx="381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3067050</xdr:colOff>
      <xdr:row>20</xdr:row>
      <xdr:rowOff>0</xdr:rowOff>
    </xdr:from>
    <xdr:to>
      <xdr:col>0</xdr:col>
      <xdr:colOff>3495675</xdr:colOff>
      <xdr:row>21</xdr:row>
      <xdr:rowOff>0</xdr:rowOff>
    </xdr:to>
    <xdr:sp macro="" textlink="">
      <xdr:nvSpPr>
        <xdr:cNvPr id="3" name="Text Box 12">
          <a:extLst>
            <a:ext uri="{FF2B5EF4-FFF2-40B4-BE49-F238E27FC236}">
              <a16:creationId xmlns:a16="http://schemas.microsoft.com/office/drawing/2014/main" id="{64BAA551-25D3-4574-B0AF-02BF58EB59AA}"/>
            </a:ext>
          </a:extLst>
        </xdr:cNvPr>
        <xdr:cNvSpPr txBox="1">
          <a:spLocks noChangeArrowheads="1"/>
        </xdr:cNvSpPr>
      </xdr:nvSpPr>
      <xdr:spPr bwMode="auto">
        <a:xfrm>
          <a:off x="1457325" y="5200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17</xdr:row>
      <xdr:rowOff>190500</xdr:rowOff>
    </xdr:from>
    <xdr:to>
      <xdr:col>6</xdr:col>
      <xdr:colOff>38100</xdr:colOff>
      <xdr:row>22</xdr:row>
      <xdr:rowOff>0</xdr:rowOff>
    </xdr:to>
    <xdr:sp macro="" textlink="">
      <xdr:nvSpPr>
        <xdr:cNvPr id="4" name="Text Box 11">
          <a:extLst>
            <a:ext uri="{FF2B5EF4-FFF2-40B4-BE49-F238E27FC236}">
              <a16:creationId xmlns:a16="http://schemas.microsoft.com/office/drawing/2014/main" id="{DCDA8639-7008-4056-A2A6-CCEC2AD893F0}"/>
            </a:ext>
          </a:extLst>
        </xdr:cNvPr>
        <xdr:cNvSpPr txBox="1">
          <a:spLocks noChangeArrowheads="1"/>
        </xdr:cNvSpPr>
      </xdr:nvSpPr>
      <xdr:spPr bwMode="auto">
        <a:xfrm>
          <a:off x="9039225" y="4705350"/>
          <a:ext cx="381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314325</xdr:colOff>
      <xdr:row>0</xdr:row>
      <xdr:rowOff>0</xdr:rowOff>
    </xdr:from>
    <xdr:to>
      <xdr:col>28</xdr:col>
      <xdr:colOff>24653</xdr:colOff>
      <xdr:row>2</xdr:row>
      <xdr:rowOff>19050</xdr:rowOff>
    </xdr:to>
    <xdr:grpSp>
      <xdr:nvGrpSpPr>
        <xdr:cNvPr id="2" name="Group 1">
          <a:extLst>
            <a:ext uri="{FF2B5EF4-FFF2-40B4-BE49-F238E27FC236}">
              <a16:creationId xmlns:a16="http://schemas.microsoft.com/office/drawing/2014/main" id="{15A4B850-9393-42DD-80B0-1E1A8BC1FE06}"/>
            </a:ext>
          </a:extLst>
        </xdr:cNvPr>
        <xdr:cNvGrpSpPr>
          <a:grpSpLocks/>
        </xdr:cNvGrpSpPr>
      </xdr:nvGrpSpPr>
      <xdr:grpSpPr bwMode="auto">
        <a:xfrm>
          <a:off x="11541919" y="0"/>
          <a:ext cx="4056109" cy="447675"/>
          <a:chOff x="45" y="86"/>
          <a:chExt cx="387" cy="48"/>
        </a:xfrm>
      </xdr:grpSpPr>
      <xdr:sp macro="" textlink="">
        <xdr:nvSpPr>
          <xdr:cNvPr id="3" name="Rectangle 2">
            <a:extLst>
              <a:ext uri="{FF2B5EF4-FFF2-40B4-BE49-F238E27FC236}">
                <a16:creationId xmlns:a16="http://schemas.microsoft.com/office/drawing/2014/main" id="{962BA363-ECE7-C878-CD0D-A861B5200D5E}"/>
              </a:ext>
            </a:extLst>
          </xdr:cNvPr>
          <xdr:cNvSpPr>
            <a:spLocks noChangeArrowheads="1"/>
          </xdr:cNvSpPr>
        </xdr:nvSpPr>
        <xdr:spPr bwMode="auto">
          <a:xfrm>
            <a:off x="54" y="86"/>
            <a:ext cx="378" cy="48"/>
          </a:xfrm>
          <a:prstGeom prst="rect">
            <a:avLst/>
          </a:prstGeom>
          <a:noFill/>
          <a:ln w="9525">
            <a:noFill/>
            <a:miter lim="800000"/>
            <a:headEnd/>
            <a:tailEnd/>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臺東縣 </a:t>
            </a:r>
            <a:r>
              <a:rPr lang="zh-TW" altLang="en-US" sz="1200" b="1" i="0" strike="noStrike">
                <a:solidFill>
                  <a:srgbClr val="FF0000"/>
                </a:solidFill>
                <a:latin typeface="標楷體"/>
                <a:ea typeface="標楷體"/>
              </a:rPr>
              <a:t>太麻里</a:t>
            </a:r>
            <a:r>
              <a:rPr lang="zh-TW" altLang="en-US" sz="1200" b="0" i="0" strike="noStrike">
                <a:solidFill>
                  <a:srgbClr val="000000"/>
                </a:solidFill>
                <a:latin typeface="標楷體"/>
                <a:ea typeface="標楷體"/>
              </a:rPr>
              <a:t>鄉、鎮、市公所</a:t>
            </a:r>
            <a:endParaRPr lang="en-US" altLang="zh-TW" sz="1200" b="0" i="0" strike="noStrike">
              <a:solidFill>
                <a:srgbClr val="000000"/>
              </a:solidFill>
              <a:latin typeface="標楷體"/>
              <a:ea typeface="標楷體"/>
            </a:endParaRP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10730-04-07-3</a:t>
            </a:r>
          </a:p>
        </xdr:txBody>
      </xdr:sp>
      <xdr:sp macro="" textlink="">
        <xdr:nvSpPr>
          <xdr:cNvPr id="4" name="Line 3">
            <a:extLst>
              <a:ext uri="{FF2B5EF4-FFF2-40B4-BE49-F238E27FC236}">
                <a16:creationId xmlns:a16="http://schemas.microsoft.com/office/drawing/2014/main" id="{B003022D-4E44-6ECB-A956-CFF10E633AF6}"/>
              </a:ext>
            </a:extLst>
          </xdr:cNvPr>
          <xdr:cNvSpPr>
            <a:spLocks noChangeShapeType="1"/>
          </xdr:cNvSpPr>
        </xdr:nvSpPr>
        <xdr:spPr bwMode="auto">
          <a:xfrm>
            <a:off x="55" y="110"/>
            <a:ext cx="376" cy="0"/>
          </a:xfrm>
          <a:prstGeom prst="line">
            <a:avLst/>
          </a:prstGeom>
          <a:noFill/>
          <a:ln w="10160">
            <a:solidFill>
              <a:srgbClr val="000000"/>
            </a:solidFill>
            <a:round/>
            <a:headEnd/>
            <a:tailEnd/>
          </a:ln>
        </xdr:spPr>
      </xdr:sp>
      <xdr:sp macro="" textlink="">
        <xdr:nvSpPr>
          <xdr:cNvPr id="5" name="Line 4">
            <a:extLst>
              <a:ext uri="{FF2B5EF4-FFF2-40B4-BE49-F238E27FC236}">
                <a16:creationId xmlns:a16="http://schemas.microsoft.com/office/drawing/2014/main" id="{DB5AD1A9-BB46-E376-A0ED-9775F4B13F0A}"/>
              </a:ext>
            </a:extLst>
          </xdr:cNvPr>
          <xdr:cNvSpPr>
            <a:spLocks noChangeShapeType="1"/>
          </xdr:cNvSpPr>
        </xdr:nvSpPr>
        <xdr:spPr bwMode="auto">
          <a:xfrm>
            <a:off x="432" y="88"/>
            <a:ext cx="0" cy="44"/>
          </a:xfrm>
          <a:prstGeom prst="line">
            <a:avLst/>
          </a:prstGeom>
          <a:noFill/>
          <a:ln w="10160">
            <a:solidFill>
              <a:srgbClr val="000000"/>
            </a:solidFill>
            <a:round/>
            <a:headEnd/>
            <a:tailEnd/>
          </a:ln>
        </xdr:spPr>
      </xdr:sp>
      <xdr:sp macro="" textlink="">
        <xdr:nvSpPr>
          <xdr:cNvPr id="6" name="Line 5">
            <a:extLst>
              <a:ext uri="{FF2B5EF4-FFF2-40B4-BE49-F238E27FC236}">
                <a16:creationId xmlns:a16="http://schemas.microsoft.com/office/drawing/2014/main" id="{1418D6F7-4E0E-1DF8-8F85-E6284555DD23}"/>
              </a:ext>
            </a:extLst>
          </xdr:cNvPr>
          <xdr:cNvSpPr>
            <a:spLocks noChangeShapeType="1"/>
          </xdr:cNvSpPr>
        </xdr:nvSpPr>
        <xdr:spPr bwMode="auto">
          <a:xfrm flipV="1">
            <a:off x="45" y="86"/>
            <a:ext cx="377" cy="0"/>
          </a:xfrm>
          <a:prstGeom prst="line">
            <a:avLst/>
          </a:prstGeom>
          <a:noFill/>
          <a:ln w="10160">
            <a:solidFill>
              <a:srgbClr val="000000"/>
            </a:solidFill>
            <a:round/>
            <a:headEnd/>
            <a:tailEnd/>
          </a:ln>
        </xdr:spPr>
      </xdr:sp>
      <xdr:sp macro="" textlink="">
        <xdr:nvSpPr>
          <xdr:cNvPr id="7" name="Line 6">
            <a:extLst>
              <a:ext uri="{FF2B5EF4-FFF2-40B4-BE49-F238E27FC236}">
                <a16:creationId xmlns:a16="http://schemas.microsoft.com/office/drawing/2014/main" id="{9B4F23D0-8184-135E-B0D8-37A3D39FF164}"/>
              </a:ext>
            </a:extLst>
          </xdr:cNvPr>
          <xdr:cNvSpPr>
            <a:spLocks noChangeShapeType="1"/>
          </xdr:cNvSpPr>
        </xdr:nvSpPr>
        <xdr:spPr bwMode="auto">
          <a:xfrm>
            <a:off x="156" y="87"/>
            <a:ext cx="0" cy="45"/>
          </a:xfrm>
          <a:prstGeom prst="line">
            <a:avLst/>
          </a:prstGeom>
          <a:noFill/>
          <a:ln w="10160">
            <a:solidFill>
              <a:srgbClr val="000000"/>
            </a:solidFill>
            <a:round/>
            <a:headEnd/>
            <a:tailEnd/>
          </a:ln>
        </xdr:spPr>
      </xdr:sp>
      <xdr:sp macro="" textlink="">
        <xdr:nvSpPr>
          <xdr:cNvPr id="8" name="Line 7">
            <a:extLst>
              <a:ext uri="{FF2B5EF4-FFF2-40B4-BE49-F238E27FC236}">
                <a16:creationId xmlns:a16="http://schemas.microsoft.com/office/drawing/2014/main" id="{949F03DE-1541-0AAA-A919-04B85444CD85}"/>
              </a:ext>
            </a:extLst>
          </xdr:cNvPr>
          <xdr:cNvSpPr>
            <a:spLocks noChangeShapeType="1"/>
          </xdr:cNvSpPr>
        </xdr:nvSpPr>
        <xdr:spPr bwMode="auto">
          <a:xfrm>
            <a:off x="55" y="87"/>
            <a:ext cx="0" cy="45"/>
          </a:xfrm>
          <a:prstGeom prst="line">
            <a:avLst/>
          </a:prstGeom>
          <a:noFill/>
          <a:ln w="10160">
            <a:solidFill>
              <a:srgbClr val="000000"/>
            </a:solidFill>
            <a:round/>
            <a:headEnd/>
            <a:tailEnd/>
          </a:ln>
        </xdr:spPr>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31</xdr:col>
      <xdr:colOff>130035</xdr:colOff>
      <xdr:row>0</xdr:row>
      <xdr:rowOff>14968</xdr:rowOff>
    </xdr:from>
    <xdr:to>
      <xdr:col>40</xdr:col>
      <xdr:colOff>360989</xdr:colOff>
      <xdr:row>2</xdr:row>
      <xdr:rowOff>34018</xdr:rowOff>
    </xdr:to>
    <xdr:grpSp>
      <xdr:nvGrpSpPr>
        <xdr:cNvPr id="2" name="Group 1">
          <a:extLst>
            <a:ext uri="{FF2B5EF4-FFF2-40B4-BE49-F238E27FC236}">
              <a16:creationId xmlns:a16="http://schemas.microsoft.com/office/drawing/2014/main" id="{504703FA-0EAF-432C-8251-CBAEAA7E89B9}"/>
            </a:ext>
          </a:extLst>
        </xdr:cNvPr>
        <xdr:cNvGrpSpPr/>
      </xdr:nvGrpSpPr>
      <xdr:grpSpPr>
        <a:xfrm>
          <a:off x="14090964" y="14968"/>
          <a:ext cx="3932096" cy="454479"/>
          <a:chOff x="48" y="86"/>
          <a:chExt cx="384" cy="48"/>
        </a:xfrm>
      </xdr:grpSpPr>
      <xdr:sp macro="" textlink="">
        <xdr:nvSpPr>
          <xdr:cNvPr id="3" name="Rectangle 2">
            <a:extLst>
              <a:ext uri="{FF2B5EF4-FFF2-40B4-BE49-F238E27FC236}">
                <a16:creationId xmlns:a16="http://schemas.microsoft.com/office/drawing/2014/main" id="{A14A2BD1-6E96-A459-1722-B60225DED85A}"/>
              </a:ext>
            </a:extLst>
          </xdr:cNvPr>
          <xdr:cNvSpPr>
            <a:spLocks noChangeArrowheads="1"/>
          </xdr:cNvSpPr>
        </xdr:nvSpPr>
        <xdr:spPr>
          <a:xfrm>
            <a:off x="48" y="86"/>
            <a:ext cx="378" cy="48"/>
          </a:xfrm>
          <a:prstGeom prst="rect">
            <a:avLst/>
          </a:prstGeom>
          <a:noFill/>
          <a:ln w="9525">
            <a:noFill/>
            <a:miter lim="800000"/>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panose="03000509000000000000" charset="-120"/>
                <a:ea typeface="標楷體" panose="03000509000000000000" charset="-120"/>
              </a:rPr>
              <a:t>  編製機關   </a:t>
            </a:r>
            <a:r>
              <a:rPr lang="zh-TW" altLang="en-US" sz="1200" b="0" i="0" strike="noStrike">
                <a:solidFill>
                  <a:srgbClr val="FF0000"/>
                </a:solidFill>
                <a:latin typeface="標楷體" panose="03000509000000000000" charset="-120"/>
                <a:ea typeface="標楷體" panose="03000509000000000000" charset="-120"/>
              </a:rPr>
              <a:t>臺東縣太麻里鄉公所原住民暨社會課</a:t>
            </a:r>
            <a:endParaRPr lang="en-US" altLang="zh-TW" sz="1200" b="0" i="0" strike="noStrike">
              <a:solidFill>
                <a:srgbClr val="FF0000"/>
              </a:solidFill>
              <a:latin typeface="標楷體" panose="03000509000000000000" charset="-120"/>
              <a:ea typeface="標楷體" panose="03000509000000000000" charset="-120"/>
            </a:endParaRPr>
          </a:p>
          <a:p>
            <a:pPr algn="l" rtl="1">
              <a:defRPr sz="1000"/>
            </a:pPr>
            <a:r>
              <a:rPr lang="en-US" altLang="zh-TW" sz="1200" b="0" i="0" strike="noStrike">
                <a:solidFill>
                  <a:srgbClr val="000000"/>
                </a:solidFill>
                <a:latin typeface="標楷體" panose="03000509000000000000" charset="-120"/>
                <a:ea typeface="標楷體" panose="03000509000000000000" charset="-120"/>
              </a:rPr>
              <a:t>  </a:t>
            </a:r>
            <a:r>
              <a:rPr lang="zh-TW" altLang="en-US" sz="1200" b="0" i="0" strike="noStrike">
                <a:solidFill>
                  <a:srgbClr val="000000"/>
                </a:solidFill>
                <a:latin typeface="標楷體" panose="03000509000000000000" charset="-120"/>
                <a:ea typeface="標楷體" panose="03000509000000000000" charset="-120"/>
              </a:rPr>
              <a:t>表    號            </a:t>
            </a:r>
            <a:r>
              <a:rPr lang="en-US" altLang="zh-TW" sz="1200" b="0" i="0" strike="noStrike">
                <a:solidFill>
                  <a:srgbClr val="000000"/>
                </a:solidFill>
                <a:latin typeface="標楷體" panose="03000509000000000000" charset="-120"/>
                <a:ea typeface="標楷體" panose="03000509000000000000" charset="-120"/>
              </a:rPr>
              <a:t>10730-04-07-3</a:t>
            </a:r>
          </a:p>
        </xdr:txBody>
      </xdr:sp>
      <xdr:sp macro="" textlink="">
        <xdr:nvSpPr>
          <xdr:cNvPr id="4" name="Line 3">
            <a:extLst>
              <a:ext uri="{FF2B5EF4-FFF2-40B4-BE49-F238E27FC236}">
                <a16:creationId xmlns:a16="http://schemas.microsoft.com/office/drawing/2014/main" id="{0A65A7E8-AB30-BB92-4C35-A0AE6BCAA43B}"/>
              </a:ext>
            </a:extLst>
          </xdr:cNvPr>
          <xdr:cNvSpPr>
            <a:spLocks noChangeShapeType="1"/>
          </xdr:cNvSpPr>
        </xdr:nvSpPr>
        <xdr:spPr>
          <a:xfrm>
            <a:off x="55" y="110"/>
            <a:ext cx="376" cy="0"/>
          </a:xfrm>
          <a:prstGeom prst="line">
            <a:avLst/>
          </a:prstGeom>
          <a:noFill/>
          <a:ln w="10160">
            <a:solidFill>
              <a:srgbClr val="000000"/>
            </a:solidFill>
            <a:rou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5CE6319A-9532-C450-0FFE-B81BE1F2F70F}"/>
              </a:ext>
            </a:extLst>
          </xdr:cNvPr>
          <xdr:cNvSpPr>
            <a:spLocks noChangeShapeType="1"/>
          </xdr:cNvSpPr>
        </xdr:nvSpPr>
        <xdr:spPr>
          <a:xfrm>
            <a:off x="432" y="88"/>
            <a:ext cx="0" cy="44"/>
          </a:xfrm>
          <a:prstGeom prst="line">
            <a:avLst/>
          </a:prstGeom>
          <a:noFill/>
          <a:ln w="10160">
            <a:solidFill>
              <a:srgbClr val="000000"/>
            </a:solidFill>
            <a:round/>
          </a:ln>
          <a:extLst>
            <a:ext uri="{909E8E84-426E-40DD-AFC4-6F175D3DCCD1}">
              <a14:hiddenFill xmlns:a14="http://schemas.microsoft.com/office/drawing/2010/main">
                <a:noFill/>
              </a14:hiddenFill>
            </a:ext>
          </a:extLst>
        </xdr:spPr>
      </xdr:sp>
      <xdr:sp macro="" textlink="">
        <xdr:nvSpPr>
          <xdr:cNvPr id="6" name="Line 5">
            <a:extLst>
              <a:ext uri="{FF2B5EF4-FFF2-40B4-BE49-F238E27FC236}">
                <a16:creationId xmlns:a16="http://schemas.microsoft.com/office/drawing/2014/main" id="{1747DB98-3701-8FF4-2F3A-265EEB333ED8}"/>
              </a:ext>
            </a:extLst>
          </xdr:cNvPr>
          <xdr:cNvSpPr>
            <a:spLocks noChangeShapeType="1"/>
          </xdr:cNvSpPr>
        </xdr:nvSpPr>
        <xdr:spPr>
          <a:xfrm flipV="1">
            <a:off x="55" y="87"/>
            <a:ext cx="377" cy="0"/>
          </a:xfrm>
          <a:prstGeom prst="line">
            <a:avLst/>
          </a:prstGeom>
          <a:noFill/>
          <a:ln w="10160">
            <a:solidFill>
              <a:srgbClr val="000000"/>
            </a:solidFill>
            <a:round/>
          </a:ln>
          <a:extLst>
            <a:ext uri="{909E8E84-426E-40DD-AFC4-6F175D3DCCD1}">
              <a14:hiddenFill xmlns:a14="http://schemas.microsoft.com/office/drawing/2010/main">
                <a:noFill/>
              </a14:hiddenFill>
            </a:ext>
          </a:extLst>
        </xdr:spPr>
      </xdr:sp>
      <xdr:sp macro="" textlink="">
        <xdr:nvSpPr>
          <xdr:cNvPr id="7" name="Line 6">
            <a:extLst>
              <a:ext uri="{FF2B5EF4-FFF2-40B4-BE49-F238E27FC236}">
                <a16:creationId xmlns:a16="http://schemas.microsoft.com/office/drawing/2014/main" id="{F60CD35A-F2FF-6A8D-0B0D-B2FAB2BDB2D5}"/>
              </a:ext>
            </a:extLst>
          </xdr:cNvPr>
          <xdr:cNvSpPr>
            <a:spLocks noChangeShapeType="1"/>
          </xdr:cNvSpPr>
        </xdr:nvSpPr>
        <xdr:spPr>
          <a:xfrm>
            <a:off x="156" y="87"/>
            <a:ext cx="0" cy="45"/>
          </a:xfrm>
          <a:prstGeom prst="line">
            <a:avLst/>
          </a:prstGeom>
          <a:noFill/>
          <a:ln w="10160">
            <a:solidFill>
              <a:srgbClr val="000000"/>
            </a:solidFill>
            <a:rou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C2191F4B-ACE8-CB72-3AC8-BF315F06D995}"/>
              </a:ext>
            </a:extLst>
          </xdr:cNvPr>
          <xdr:cNvSpPr>
            <a:spLocks noChangeShapeType="1"/>
          </xdr:cNvSpPr>
        </xdr:nvSpPr>
        <xdr:spPr>
          <a:xfrm>
            <a:off x="55" y="87"/>
            <a:ext cx="0" cy="45"/>
          </a:xfrm>
          <a:prstGeom prst="line">
            <a:avLst/>
          </a:prstGeom>
          <a:noFill/>
          <a:ln w="10160">
            <a:solidFill>
              <a:srgbClr val="000000"/>
            </a:solidFill>
            <a:round/>
          </a:ln>
          <a:extLst>
            <a:ext uri="{909E8E84-426E-40DD-AFC4-6F175D3DCCD1}">
              <a14:hiddenFill xmlns:a14="http://schemas.microsoft.com/office/drawing/2010/main">
                <a:no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317500</xdr:colOff>
      <xdr:row>0</xdr:row>
      <xdr:rowOff>0</xdr:rowOff>
    </xdr:from>
    <xdr:to>
      <xdr:col>23</xdr:col>
      <xdr:colOff>555623</xdr:colOff>
      <xdr:row>2</xdr:row>
      <xdr:rowOff>0</xdr:rowOff>
    </xdr:to>
    <xdr:grpSp>
      <xdr:nvGrpSpPr>
        <xdr:cNvPr id="2" name="Group 32">
          <a:extLst>
            <a:ext uri="{FF2B5EF4-FFF2-40B4-BE49-F238E27FC236}">
              <a16:creationId xmlns:a16="http://schemas.microsoft.com/office/drawing/2014/main" id="{68B2F181-A58B-4E28-84E1-8CAE9103D8C6}"/>
            </a:ext>
          </a:extLst>
        </xdr:cNvPr>
        <xdr:cNvGrpSpPr>
          <a:grpSpLocks/>
        </xdr:cNvGrpSpPr>
      </xdr:nvGrpSpPr>
      <xdr:grpSpPr bwMode="auto">
        <a:xfrm>
          <a:off x="10390188" y="0"/>
          <a:ext cx="4083841" cy="452438"/>
          <a:chOff x="218" y="161"/>
          <a:chExt cx="260" cy="46"/>
        </a:xfrm>
      </xdr:grpSpPr>
      <xdr:grpSp>
        <xdr:nvGrpSpPr>
          <xdr:cNvPr id="3" name="Group 33">
            <a:extLst>
              <a:ext uri="{FF2B5EF4-FFF2-40B4-BE49-F238E27FC236}">
                <a16:creationId xmlns:a16="http://schemas.microsoft.com/office/drawing/2014/main" id="{925AE10E-C398-6A03-46B6-CB1A03124B03}"/>
              </a:ext>
            </a:extLst>
          </xdr:cNvPr>
          <xdr:cNvGrpSpPr>
            <a:grpSpLocks/>
          </xdr:cNvGrpSpPr>
        </xdr:nvGrpSpPr>
        <xdr:grpSpPr bwMode="auto">
          <a:xfrm>
            <a:off x="218" y="161"/>
            <a:ext cx="260" cy="46"/>
            <a:chOff x="218" y="23"/>
            <a:chExt cx="259" cy="46"/>
          </a:xfrm>
        </xdr:grpSpPr>
        <xdr:sp macro="" textlink="">
          <xdr:nvSpPr>
            <xdr:cNvPr id="6" name="Rectangle 34">
              <a:extLst>
                <a:ext uri="{FF2B5EF4-FFF2-40B4-BE49-F238E27FC236}">
                  <a16:creationId xmlns:a16="http://schemas.microsoft.com/office/drawing/2014/main" id="{8484DA09-14E8-CA2A-6946-0C8D1E586A75}"/>
                </a:ext>
              </a:extLst>
            </xdr:cNvPr>
            <xdr:cNvSpPr>
              <a:spLocks noChangeArrowheads="1"/>
            </xdr:cNvSpPr>
          </xdr:nvSpPr>
          <xdr:spPr bwMode="auto">
            <a:xfrm>
              <a:off x="218" y="23"/>
              <a:ext cx="259" cy="46"/>
            </a:xfrm>
            <a:prstGeom prst="rect">
              <a:avLst/>
            </a:prstGeom>
            <a:noFill/>
            <a:ln w="9525">
              <a:noFill/>
              <a:miter lim="800000"/>
              <a:headEnd/>
              <a:tailEnd/>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衛生福利部</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統計處</a:t>
              </a:r>
              <a:r>
                <a:rPr lang="en-US" altLang="zh-TW" sz="1200" b="0" i="0" strike="noStrike">
                  <a:solidFill>
                    <a:srgbClr val="000000"/>
                  </a:solidFill>
                  <a:latin typeface="標楷體"/>
                  <a:ea typeface="標楷體"/>
                </a:rPr>
                <a:t>) </a:t>
              </a: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11140-01-01   </a:t>
              </a:r>
            </a:p>
          </xdr:txBody>
        </xdr:sp>
        <xdr:sp macro="" textlink="">
          <xdr:nvSpPr>
            <xdr:cNvPr id="7" name="Line 35">
              <a:extLst>
                <a:ext uri="{FF2B5EF4-FFF2-40B4-BE49-F238E27FC236}">
                  <a16:creationId xmlns:a16="http://schemas.microsoft.com/office/drawing/2014/main" id="{0C6BA683-90D5-9BF7-5731-AC07FA98BAED}"/>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36">
              <a:extLst>
                <a:ext uri="{FF2B5EF4-FFF2-40B4-BE49-F238E27FC236}">
                  <a16:creationId xmlns:a16="http://schemas.microsoft.com/office/drawing/2014/main" id="{DDBEC1ED-88D4-E69E-54E0-DCBED213750D}"/>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37">
              <a:extLst>
                <a:ext uri="{FF2B5EF4-FFF2-40B4-BE49-F238E27FC236}">
                  <a16:creationId xmlns:a16="http://schemas.microsoft.com/office/drawing/2014/main" id="{4B4F6FD4-553D-1C6F-16A8-5E5FBE79142A}"/>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 name="Line 38">
            <a:extLst>
              <a:ext uri="{FF2B5EF4-FFF2-40B4-BE49-F238E27FC236}">
                <a16:creationId xmlns:a16="http://schemas.microsoft.com/office/drawing/2014/main" id="{6D325F69-71CE-B0C6-24AB-D31AB9C0E0A3}"/>
              </a:ext>
            </a:extLst>
          </xdr:cNvPr>
          <xdr:cNvSpPr>
            <a:spLocks noChangeShapeType="1"/>
          </xdr:cNvSpPr>
        </xdr:nvSpPr>
        <xdr:spPr bwMode="auto">
          <a:xfrm>
            <a:off x="219" y="163"/>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39">
            <a:extLst>
              <a:ext uri="{FF2B5EF4-FFF2-40B4-BE49-F238E27FC236}">
                <a16:creationId xmlns:a16="http://schemas.microsoft.com/office/drawing/2014/main" id="{CB7F1EB8-4E9E-E377-B7CC-4AC0CF3DD4D0}"/>
              </a:ext>
            </a:extLst>
          </xdr:cNvPr>
          <xdr:cNvSpPr>
            <a:spLocks noChangeShapeType="1"/>
          </xdr:cNvSpPr>
        </xdr:nvSpPr>
        <xdr:spPr bwMode="auto">
          <a:xfrm>
            <a:off x="299" y="161"/>
            <a:ext cx="0" cy="44"/>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39</xdr:col>
      <xdr:colOff>301625</xdr:colOff>
      <xdr:row>0</xdr:row>
      <xdr:rowOff>0</xdr:rowOff>
    </xdr:from>
    <xdr:to>
      <xdr:col>43</xdr:col>
      <xdr:colOff>666748</xdr:colOff>
      <xdr:row>2</xdr:row>
      <xdr:rowOff>0</xdr:rowOff>
    </xdr:to>
    <xdr:grpSp>
      <xdr:nvGrpSpPr>
        <xdr:cNvPr id="10" name="Group 32">
          <a:extLst>
            <a:ext uri="{FF2B5EF4-FFF2-40B4-BE49-F238E27FC236}">
              <a16:creationId xmlns:a16="http://schemas.microsoft.com/office/drawing/2014/main" id="{DF46D48D-4178-4675-920A-D9D29B6868CB}"/>
            </a:ext>
          </a:extLst>
        </xdr:cNvPr>
        <xdr:cNvGrpSpPr>
          <a:grpSpLocks/>
        </xdr:cNvGrpSpPr>
      </xdr:nvGrpSpPr>
      <xdr:grpSpPr bwMode="auto">
        <a:xfrm>
          <a:off x="26376313" y="0"/>
          <a:ext cx="3222623" cy="452438"/>
          <a:chOff x="218" y="161"/>
          <a:chExt cx="260" cy="46"/>
        </a:xfrm>
      </xdr:grpSpPr>
      <xdr:grpSp>
        <xdr:nvGrpSpPr>
          <xdr:cNvPr id="11" name="Group 33">
            <a:extLst>
              <a:ext uri="{FF2B5EF4-FFF2-40B4-BE49-F238E27FC236}">
                <a16:creationId xmlns:a16="http://schemas.microsoft.com/office/drawing/2014/main" id="{FD56E4BE-FF98-BEA7-EFBF-B49C3E80DDE1}"/>
              </a:ext>
            </a:extLst>
          </xdr:cNvPr>
          <xdr:cNvGrpSpPr>
            <a:grpSpLocks/>
          </xdr:cNvGrpSpPr>
        </xdr:nvGrpSpPr>
        <xdr:grpSpPr bwMode="auto">
          <a:xfrm>
            <a:off x="218" y="161"/>
            <a:ext cx="260" cy="46"/>
            <a:chOff x="218" y="23"/>
            <a:chExt cx="259" cy="46"/>
          </a:xfrm>
        </xdr:grpSpPr>
        <xdr:sp macro="" textlink="">
          <xdr:nvSpPr>
            <xdr:cNvPr id="14" name="Rectangle 34">
              <a:extLst>
                <a:ext uri="{FF2B5EF4-FFF2-40B4-BE49-F238E27FC236}">
                  <a16:creationId xmlns:a16="http://schemas.microsoft.com/office/drawing/2014/main" id="{79BF2E7F-2BA0-0725-F0B4-AF1960F01F56}"/>
                </a:ext>
              </a:extLst>
            </xdr:cNvPr>
            <xdr:cNvSpPr>
              <a:spLocks noChangeArrowheads="1"/>
            </xdr:cNvSpPr>
          </xdr:nvSpPr>
          <xdr:spPr bwMode="auto">
            <a:xfrm>
              <a:off x="218" y="23"/>
              <a:ext cx="259" cy="46"/>
            </a:xfrm>
            <a:prstGeom prst="rect">
              <a:avLst/>
            </a:prstGeom>
            <a:noFill/>
            <a:ln w="9525">
              <a:noFill/>
              <a:miter lim="800000"/>
              <a:headEnd/>
              <a:tailEnd/>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衛生福利部</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統計處</a:t>
              </a:r>
              <a:r>
                <a:rPr lang="en-US" altLang="zh-TW" sz="1200" b="0" i="0" strike="noStrike">
                  <a:solidFill>
                    <a:srgbClr val="000000"/>
                  </a:solidFill>
                  <a:latin typeface="標楷體"/>
                  <a:ea typeface="標楷體"/>
                </a:rPr>
                <a:t>) </a:t>
              </a: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kumimoji="0" lang="en-US" altLang="zh-TW" sz="1200" b="0" i="0" u="none" strike="noStrike" kern="0" cap="none" spc="0" normalizeH="0" baseline="0" noProof="0">
                  <a:ln>
                    <a:noFill/>
                  </a:ln>
                  <a:solidFill>
                    <a:srgbClr val="000000"/>
                  </a:solidFill>
                  <a:effectLst/>
                  <a:uLnTx/>
                  <a:uFillTx/>
                  <a:latin typeface="標楷體"/>
                  <a:ea typeface="標楷體"/>
                  <a:cs typeface="+mn-cs"/>
                </a:rPr>
                <a:t>11140-01-01 </a:t>
              </a:r>
              <a:r>
                <a:rPr lang="en-US" altLang="zh-TW" sz="1200" b="0" i="0" strike="noStrike">
                  <a:solidFill>
                    <a:srgbClr val="000000"/>
                  </a:solidFill>
                  <a:latin typeface="標楷體"/>
                  <a:ea typeface="標楷體"/>
                </a:rPr>
                <a:t>  </a:t>
              </a:r>
            </a:p>
          </xdr:txBody>
        </xdr:sp>
        <xdr:sp macro="" textlink="">
          <xdr:nvSpPr>
            <xdr:cNvPr id="15" name="Line 35">
              <a:extLst>
                <a:ext uri="{FF2B5EF4-FFF2-40B4-BE49-F238E27FC236}">
                  <a16:creationId xmlns:a16="http://schemas.microsoft.com/office/drawing/2014/main" id="{D334942E-63F6-B837-DB11-3205009E1C37}"/>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36">
              <a:extLst>
                <a:ext uri="{FF2B5EF4-FFF2-40B4-BE49-F238E27FC236}">
                  <a16:creationId xmlns:a16="http://schemas.microsoft.com/office/drawing/2014/main" id="{67BF8BE5-93D8-51AA-2EEE-063DF939227B}"/>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37">
              <a:extLst>
                <a:ext uri="{FF2B5EF4-FFF2-40B4-BE49-F238E27FC236}">
                  <a16:creationId xmlns:a16="http://schemas.microsoft.com/office/drawing/2014/main" id="{41927EC0-98A0-0198-F9F9-CBCA3DF1DD91}"/>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2" name="Line 38">
            <a:extLst>
              <a:ext uri="{FF2B5EF4-FFF2-40B4-BE49-F238E27FC236}">
                <a16:creationId xmlns:a16="http://schemas.microsoft.com/office/drawing/2014/main" id="{67C3D1CD-ABCE-51E5-68AB-0D28E7CF570A}"/>
              </a:ext>
            </a:extLst>
          </xdr:cNvPr>
          <xdr:cNvSpPr>
            <a:spLocks noChangeShapeType="1"/>
          </xdr:cNvSpPr>
        </xdr:nvSpPr>
        <xdr:spPr bwMode="auto">
          <a:xfrm>
            <a:off x="219" y="163"/>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39">
            <a:extLst>
              <a:ext uri="{FF2B5EF4-FFF2-40B4-BE49-F238E27FC236}">
                <a16:creationId xmlns:a16="http://schemas.microsoft.com/office/drawing/2014/main" id="{191202E1-FDC4-3D37-B97E-DBC56EC5BF61}"/>
              </a:ext>
            </a:extLst>
          </xdr:cNvPr>
          <xdr:cNvSpPr>
            <a:spLocks noChangeShapeType="1"/>
          </xdr:cNvSpPr>
        </xdr:nvSpPr>
        <xdr:spPr bwMode="auto">
          <a:xfrm>
            <a:off x="299" y="161"/>
            <a:ext cx="0" cy="44"/>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-11796120</xdr:colOff>
      <xdr:row>0</xdr:row>
      <xdr:rowOff>-11788919</xdr:rowOff>
    </xdr:from>
    <xdr:ext cx="2160" cy="288360"/>
    <xdr:grpSp>
      <xdr:nvGrpSpPr>
        <xdr:cNvPr id="2" name="Group 1">
          <a:extLst>
            <a:ext uri="{FF2B5EF4-FFF2-40B4-BE49-F238E27FC236}">
              <a16:creationId xmlns:a16="http://schemas.microsoft.com/office/drawing/2014/main" id="{A53E15F1-E01D-4664-94CE-7E59CDF42142}"/>
            </a:ext>
          </a:extLst>
        </xdr:cNvPr>
        <xdr:cNvGrpSpPr/>
      </xdr:nvGrpSpPr>
      <xdr:grpSpPr>
        <a:xfrm>
          <a:off x="-11796120" y="-11788919"/>
          <a:ext cx="2160" cy="288360"/>
          <a:chOff x="-11796120" y="-11788919"/>
          <a:chExt cx="2160" cy="288360"/>
        </a:xfrm>
      </xdr:grpSpPr>
      <xdr:grpSp>
        <xdr:nvGrpSpPr>
          <xdr:cNvPr id="3" name="Group 2">
            <a:extLst>
              <a:ext uri="{FF2B5EF4-FFF2-40B4-BE49-F238E27FC236}">
                <a16:creationId xmlns:a16="http://schemas.microsoft.com/office/drawing/2014/main" id="{7C1BF011-F8CC-2C50-3955-B19162AC4FE5}"/>
              </a:ext>
            </a:extLst>
          </xdr:cNvPr>
          <xdr:cNvGrpSpPr/>
        </xdr:nvGrpSpPr>
        <xdr:grpSpPr>
          <a:xfrm>
            <a:off x="-11796120" y="-11788919"/>
            <a:ext cx="2160" cy="288360"/>
            <a:chOff x="-11796120" y="-11788919"/>
            <a:chExt cx="2160" cy="288360"/>
          </a:xfrm>
        </xdr:grpSpPr>
        <xdr:sp macro="" textlink="">
          <xdr:nvSpPr>
            <xdr:cNvPr id="6" name="Rectangle 3">
              <a:extLst>
                <a:ext uri="{FF2B5EF4-FFF2-40B4-BE49-F238E27FC236}">
                  <a16:creationId xmlns:a16="http://schemas.microsoft.com/office/drawing/2014/main" id="{3356BBDB-55DD-B150-8691-1CFB5D3858F4}"/>
                </a:ext>
              </a:extLst>
            </xdr:cNvPr>
            <xdr:cNvSpPr/>
          </xdr:nvSpPr>
          <xdr:spPr>
            <a:xfrm>
              <a:off x="-11794320" y="-11500919"/>
              <a:ext cx="360" cy="360"/>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27360" tIns="27360" rIns="0" bIns="0" anchor="t" anchorCtr="0" compatLnSpc="0">
              <a:noAutofit/>
            </a:bodyPr>
            <a:lstStyle/>
            <a:p>
              <a:pPr marL="0" marR="0" lvl="0" indent="0" algn="l" rtl="0" hangingPunct="0">
                <a:lnSpc>
                  <a:spcPct val="100000"/>
                </a:lnSpc>
                <a:spcBef>
                  <a:spcPts val="0"/>
                </a:spcBef>
                <a:spcAft>
                  <a:spcPts val="0"/>
                </a:spcAft>
                <a:buNone/>
                <a:tabLst/>
              </a:pPr>
              <a:r>
                <a:rPr lang="en-US" sz="1200" b="0" i="0" u="none" strike="noStrike" kern="1200" cap="none" spc="0" baseline="0">
                  <a:solidFill>
                    <a:srgbClr val="000000"/>
                  </a:solidFill>
                  <a:latin typeface="新細明體" pitchFamily="18"/>
                  <a:ea typeface="新細明體" pitchFamily="18"/>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編製機關 </a:t>
              </a:r>
              <a:r>
                <a:rPr lang="en-US" sz="1200" b="0" i="0" u="none" strike="noStrike" kern="1200" cap="none" spc="0" baseline="0">
                  <a:solidFill>
                    <a:srgbClr val="000000"/>
                  </a:solidFill>
                  <a:latin typeface="標楷體" pitchFamily="66"/>
                  <a:ea typeface="標楷體" pitchFamily="66"/>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直轄市、縣</a:t>
              </a:r>
              <a:r>
                <a:rPr lang="en-US" sz="1200" b="0" i="0" u="none" strike="noStrike" kern="1200" cap="none" spc="0" baseline="0">
                  <a:solidFill>
                    <a:srgbClr val="000000"/>
                  </a:solidFill>
                  <a:latin typeface="標楷體" pitchFamily="66"/>
                  <a:ea typeface="標楷體" pitchFamily="66"/>
                  <a:cs typeface="Tahoma" pitchFamily="2"/>
                </a:rPr>
                <a:t>(</a:t>
              </a:r>
              <a:r>
                <a:rPr lang="zh-TW" sz="1200" b="0" i="0" u="none" strike="noStrike" kern="1200" cap="none" spc="0" baseline="0">
                  <a:solidFill>
                    <a:srgbClr val="000000"/>
                  </a:solidFill>
                  <a:latin typeface="標楷體" pitchFamily="66"/>
                  <a:ea typeface="標楷體" pitchFamily="66"/>
                  <a:cs typeface="Tahoma" pitchFamily="2"/>
                </a:rPr>
                <a:t>市</a:t>
              </a:r>
              <a:r>
                <a:rPr lang="en-US" sz="1200" b="0" i="0" u="none" strike="noStrike" kern="1200" cap="none" spc="0" baseline="0">
                  <a:solidFill>
                    <a:srgbClr val="000000"/>
                  </a:solidFill>
                  <a:latin typeface="標楷體" pitchFamily="66"/>
                  <a:ea typeface="標楷體" pitchFamily="66"/>
                  <a:cs typeface="Tahoma" pitchFamily="2"/>
                </a:rPr>
                <a:t>)</a:t>
              </a:r>
              <a:r>
                <a:rPr lang="zh-TW" sz="1200" b="0" i="0" u="none" strike="noStrike" kern="1200" cap="none" spc="0" baseline="0">
                  <a:solidFill>
                    <a:srgbClr val="000000"/>
                  </a:solidFill>
                  <a:latin typeface="標楷體" pitchFamily="66"/>
                  <a:ea typeface="標楷體" pitchFamily="66"/>
                  <a:cs typeface="Tahoma" pitchFamily="2"/>
                </a:rPr>
                <a:t>政府</a:t>
              </a:r>
            </a:p>
            <a:p>
              <a:pPr marL="0" marR="0" lvl="0" indent="0" algn="l" rtl="0" hangingPunct="0">
                <a:lnSpc>
                  <a:spcPct val="100000"/>
                </a:lnSpc>
                <a:spcBef>
                  <a:spcPts val="0"/>
                </a:spcBef>
                <a:spcAft>
                  <a:spcPts val="0"/>
                </a:spcAft>
                <a:buNone/>
                <a:tabLst/>
              </a:pPr>
              <a:r>
                <a:rPr lang="en-US" sz="1200" b="0" i="0" u="none" strike="noStrike" kern="1200" cap="none" spc="0" baseline="0">
                  <a:solidFill>
                    <a:srgbClr val="000000"/>
                  </a:solidFill>
                  <a:latin typeface="標楷體" pitchFamily="66"/>
                  <a:ea typeface="標楷體" pitchFamily="66"/>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表 </a:t>
              </a:r>
              <a:r>
                <a:rPr lang="en-US" sz="1200" b="0" i="0" u="none" strike="noStrike" kern="1200" cap="none" spc="0" baseline="0">
                  <a:solidFill>
                    <a:srgbClr val="000000"/>
                  </a:solidFill>
                  <a:latin typeface="標楷體" pitchFamily="66"/>
                  <a:ea typeface="標楷體" pitchFamily="66"/>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號 </a:t>
              </a:r>
              <a:r>
                <a:rPr lang="en-US" sz="1200" b="0" i="0" u="none" strike="noStrike" kern="1200" cap="none" spc="0" baseline="0">
                  <a:solidFill>
                    <a:srgbClr val="000000"/>
                  </a:solidFill>
                  <a:latin typeface="標楷體" pitchFamily="66"/>
                  <a:ea typeface="標楷體" pitchFamily="66"/>
                  <a:cs typeface="Tahoma" pitchFamily="2"/>
                </a:rPr>
                <a:t>       3312-04-01-2</a:t>
              </a:r>
            </a:p>
          </xdr:txBody>
        </xdr:sp>
        <xdr:sp macro="" textlink="">
          <xdr:nvSpPr>
            <xdr:cNvPr id="7" name="Line 4">
              <a:extLst>
                <a:ext uri="{FF2B5EF4-FFF2-40B4-BE49-F238E27FC236}">
                  <a16:creationId xmlns:a16="http://schemas.microsoft.com/office/drawing/2014/main" id="{5F41F133-EE43-19A4-06D4-A5599777443B}"/>
                </a:ext>
              </a:extLst>
            </xdr:cNvPr>
            <xdr:cNvSpPr/>
          </xdr:nvSpPr>
          <xdr:spPr>
            <a:xfrm>
              <a:off x="-11796120" y="-11648520"/>
              <a:ext cx="1800" cy="36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sp macro="" textlink="">
          <xdr:nvSpPr>
            <xdr:cNvPr id="8" name="Line 5">
              <a:extLst>
                <a:ext uri="{FF2B5EF4-FFF2-40B4-BE49-F238E27FC236}">
                  <a16:creationId xmlns:a16="http://schemas.microsoft.com/office/drawing/2014/main" id="{1DBB43CF-E6CB-B27A-54F3-C3CAAAC6046A}"/>
                </a:ext>
              </a:extLst>
            </xdr:cNvPr>
            <xdr:cNvSpPr/>
          </xdr:nvSpPr>
          <xdr:spPr>
            <a:xfrm>
              <a:off x="-11794320" y="-11781720"/>
              <a:ext cx="360" cy="27324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sp macro="" textlink="">
          <xdr:nvSpPr>
            <xdr:cNvPr id="9" name="Line 6">
              <a:extLst>
                <a:ext uri="{FF2B5EF4-FFF2-40B4-BE49-F238E27FC236}">
                  <a16:creationId xmlns:a16="http://schemas.microsoft.com/office/drawing/2014/main" id="{8F1979F6-7262-17DF-7DDC-DA07D8C7BA8A}"/>
                </a:ext>
              </a:extLst>
            </xdr:cNvPr>
            <xdr:cNvSpPr/>
          </xdr:nvSpPr>
          <xdr:spPr>
            <a:xfrm>
              <a:off x="-11796120" y="-11788919"/>
              <a:ext cx="1800" cy="36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grpSp>
      <xdr:sp macro="" textlink="">
        <xdr:nvSpPr>
          <xdr:cNvPr id="4" name="Line 7">
            <a:extLst>
              <a:ext uri="{FF2B5EF4-FFF2-40B4-BE49-F238E27FC236}">
                <a16:creationId xmlns:a16="http://schemas.microsoft.com/office/drawing/2014/main" id="{4A9BE05F-F21D-92EC-1603-0DAED7907E7F}"/>
              </a:ext>
            </a:extLst>
          </xdr:cNvPr>
          <xdr:cNvSpPr/>
        </xdr:nvSpPr>
        <xdr:spPr>
          <a:xfrm>
            <a:off x="-11795760" y="-11788919"/>
            <a:ext cx="360" cy="28080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sp macro="" textlink="">
        <xdr:nvSpPr>
          <xdr:cNvPr id="5" name="Line 8">
            <a:extLst>
              <a:ext uri="{FF2B5EF4-FFF2-40B4-BE49-F238E27FC236}">
                <a16:creationId xmlns:a16="http://schemas.microsoft.com/office/drawing/2014/main" id="{94C21488-8EE0-00AC-ABE5-12A04D6C4F54}"/>
              </a:ext>
            </a:extLst>
          </xdr:cNvPr>
          <xdr:cNvSpPr/>
        </xdr:nvSpPr>
        <xdr:spPr>
          <a:xfrm>
            <a:off x="-11796120" y="-11788919"/>
            <a:ext cx="360" cy="28080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grp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-11794320</xdr:colOff>
      <xdr:row>0</xdr:row>
      <xdr:rowOff>-11501279</xdr:rowOff>
    </xdr:from>
    <xdr:ext cx="12729959" cy="11368079"/>
    <xdr:grpSp>
      <xdr:nvGrpSpPr>
        <xdr:cNvPr id="2" name="Group 1">
          <a:extLst>
            <a:ext uri="{FF2B5EF4-FFF2-40B4-BE49-F238E27FC236}">
              <a16:creationId xmlns:a16="http://schemas.microsoft.com/office/drawing/2014/main" id="{E2AD6EE5-24E1-4A80-8FE9-57A8AEA707B6}"/>
            </a:ext>
          </a:extLst>
        </xdr:cNvPr>
        <xdr:cNvGrpSpPr/>
      </xdr:nvGrpSpPr>
      <xdr:grpSpPr>
        <a:xfrm>
          <a:off x="-11794320" y="-11501279"/>
          <a:ext cx="12729959" cy="11368079"/>
          <a:chOff x="-11794320" y="-11501279"/>
          <a:chExt cx="12729959" cy="11368079"/>
        </a:xfrm>
      </xdr:grpSpPr>
      <xdr:grpSp>
        <xdr:nvGrpSpPr>
          <xdr:cNvPr id="3" name="Group 2">
            <a:extLst>
              <a:ext uri="{FF2B5EF4-FFF2-40B4-BE49-F238E27FC236}">
                <a16:creationId xmlns:a16="http://schemas.microsoft.com/office/drawing/2014/main" id="{2670CEE0-2ADD-F936-4889-111FD3EC459F}"/>
              </a:ext>
            </a:extLst>
          </xdr:cNvPr>
          <xdr:cNvGrpSpPr/>
        </xdr:nvGrpSpPr>
        <xdr:grpSpPr>
          <a:xfrm>
            <a:off x="-11794320" y="-11492279"/>
            <a:ext cx="12729959" cy="11359079"/>
            <a:chOff x="-11794320" y="-11492279"/>
            <a:chExt cx="12729959" cy="11359079"/>
          </a:xfrm>
        </xdr:grpSpPr>
        <xdr:sp macro="" textlink="">
          <xdr:nvSpPr>
            <xdr:cNvPr id="6" name="Rectangle 3">
              <a:extLst>
                <a:ext uri="{FF2B5EF4-FFF2-40B4-BE49-F238E27FC236}">
                  <a16:creationId xmlns:a16="http://schemas.microsoft.com/office/drawing/2014/main" id="{887BA874-6315-1C32-D186-A1BC734341B4}"/>
                </a:ext>
              </a:extLst>
            </xdr:cNvPr>
            <xdr:cNvSpPr/>
          </xdr:nvSpPr>
          <xdr:spPr>
            <a:xfrm>
              <a:off x="-11794320" y="-133560"/>
              <a:ext cx="12729600" cy="360"/>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27360" tIns="27360" rIns="0" bIns="0" anchor="t" anchorCtr="0" compatLnSpc="0">
              <a:noAutofit/>
            </a:bodyPr>
            <a:lstStyle/>
            <a:p>
              <a:pPr marL="0" marR="0" lvl="0" indent="0" algn="l" rtl="0" hangingPunct="0">
                <a:lnSpc>
                  <a:spcPct val="100000"/>
                </a:lnSpc>
                <a:spcBef>
                  <a:spcPts val="0"/>
                </a:spcBef>
                <a:spcAft>
                  <a:spcPts val="0"/>
                </a:spcAft>
                <a:buNone/>
                <a:tabLst/>
              </a:pPr>
              <a:r>
                <a:rPr lang="en-US" sz="1200" b="0" i="0" u="none" strike="noStrike" kern="1200" cap="none" spc="0" baseline="0">
                  <a:solidFill>
                    <a:srgbClr val="000000"/>
                  </a:solidFill>
                  <a:latin typeface="新細明體" pitchFamily="18"/>
                  <a:ea typeface="新細明體" pitchFamily="18"/>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編製機關 </a:t>
              </a:r>
              <a:r>
                <a:rPr lang="en-US" sz="1200" b="0" i="0" u="none" strike="noStrike" kern="1200" cap="none" spc="0" baseline="0">
                  <a:solidFill>
                    <a:srgbClr val="000000"/>
                  </a:solidFill>
                  <a:latin typeface="標楷體" pitchFamily="66"/>
                  <a:ea typeface="標楷體" pitchFamily="66"/>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直轄市、縣</a:t>
              </a:r>
              <a:r>
                <a:rPr lang="en-US" sz="1200" b="0" i="0" u="none" strike="noStrike" kern="1200" cap="none" spc="0" baseline="0">
                  <a:solidFill>
                    <a:srgbClr val="000000"/>
                  </a:solidFill>
                  <a:latin typeface="標楷體" pitchFamily="66"/>
                  <a:ea typeface="標楷體" pitchFamily="66"/>
                  <a:cs typeface="Tahoma" pitchFamily="2"/>
                </a:rPr>
                <a:t>(</a:t>
              </a:r>
              <a:r>
                <a:rPr lang="zh-TW" sz="1200" b="0" i="0" u="none" strike="noStrike" kern="1200" cap="none" spc="0" baseline="0">
                  <a:solidFill>
                    <a:srgbClr val="000000"/>
                  </a:solidFill>
                  <a:latin typeface="標楷體" pitchFamily="66"/>
                  <a:ea typeface="標楷體" pitchFamily="66"/>
                  <a:cs typeface="Tahoma" pitchFamily="2"/>
                </a:rPr>
                <a:t>市</a:t>
              </a:r>
              <a:r>
                <a:rPr lang="en-US" sz="1200" b="0" i="0" u="none" strike="noStrike" kern="1200" cap="none" spc="0" baseline="0">
                  <a:solidFill>
                    <a:srgbClr val="000000"/>
                  </a:solidFill>
                  <a:latin typeface="標楷體" pitchFamily="66"/>
                  <a:ea typeface="標楷體" pitchFamily="66"/>
                  <a:cs typeface="Tahoma" pitchFamily="2"/>
                </a:rPr>
                <a:t>)</a:t>
              </a:r>
              <a:r>
                <a:rPr lang="zh-TW" sz="1200" b="0" i="0" u="none" strike="noStrike" kern="1200" cap="none" spc="0" baseline="0">
                  <a:solidFill>
                    <a:srgbClr val="000000"/>
                  </a:solidFill>
                  <a:latin typeface="標楷體" pitchFamily="66"/>
                  <a:ea typeface="標楷體" pitchFamily="66"/>
                  <a:cs typeface="Tahoma" pitchFamily="2"/>
                </a:rPr>
                <a:t>政府</a:t>
              </a:r>
            </a:p>
            <a:p>
              <a:pPr marL="0" marR="0" lvl="0" indent="0" algn="l" rtl="0" hangingPunct="0">
                <a:lnSpc>
                  <a:spcPct val="100000"/>
                </a:lnSpc>
                <a:spcBef>
                  <a:spcPts val="0"/>
                </a:spcBef>
                <a:spcAft>
                  <a:spcPts val="0"/>
                </a:spcAft>
                <a:buNone/>
                <a:tabLst/>
              </a:pPr>
              <a:r>
                <a:rPr lang="en-US" sz="1200" b="0" i="0" u="none" strike="noStrike" kern="1200" cap="none" spc="0" baseline="0">
                  <a:solidFill>
                    <a:srgbClr val="000000"/>
                  </a:solidFill>
                  <a:latin typeface="標楷體" pitchFamily="66"/>
                  <a:ea typeface="標楷體" pitchFamily="66"/>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表 </a:t>
              </a:r>
              <a:r>
                <a:rPr lang="en-US" sz="1200" b="0" i="0" u="none" strike="noStrike" kern="1200" cap="none" spc="0" baseline="0">
                  <a:solidFill>
                    <a:srgbClr val="000000"/>
                  </a:solidFill>
                  <a:latin typeface="標楷體" pitchFamily="66"/>
                  <a:ea typeface="標楷體" pitchFamily="66"/>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號 </a:t>
              </a:r>
              <a:r>
                <a:rPr lang="en-US" sz="1200" b="0" i="0" u="none" strike="noStrike" kern="1200" cap="none" spc="0" baseline="0">
                  <a:solidFill>
                    <a:srgbClr val="000000"/>
                  </a:solidFill>
                  <a:latin typeface="標楷體" pitchFamily="66"/>
                  <a:ea typeface="標楷體" pitchFamily="66"/>
                  <a:cs typeface="Tahoma" pitchFamily="2"/>
                </a:rPr>
                <a:t>       3312-04-05-2</a:t>
              </a:r>
            </a:p>
          </xdr:txBody>
        </xdr:sp>
        <xdr:sp macro="" textlink="">
          <xdr:nvSpPr>
            <xdr:cNvPr id="7" name="Line 4">
              <a:extLst>
                <a:ext uri="{FF2B5EF4-FFF2-40B4-BE49-F238E27FC236}">
                  <a16:creationId xmlns:a16="http://schemas.microsoft.com/office/drawing/2014/main" id="{D549BCB4-D34E-7E19-36C6-B17F37DB7BE2}"/>
                </a:ext>
              </a:extLst>
            </xdr:cNvPr>
            <xdr:cNvSpPr/>
          </xdr:nvSpPr>
          <xdr:spPr>
            <a:xfrm>
              <a:off x="-11768040" y="-5951880"/>
              <a:ext cx="12673440" cy="36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 f7 f0 1"/>
                <a:gd name="f12" fmla="?: f8 f3 1"/>
                <a:gd name="f13" fmla="?: f9 f4 1"/>
                <a:gd name="f14" fmla="?: f10 f5 1"/>
                <a:gd name="f15" fmla="*/ f11 1 f2"/>
                <a:gd name="f16" fmla="*/ f12 1 21600"/>
                <a:gd name="f17" fmla="*/ f13 1 21600"/>
                <a:gd name="f18" fmla="*/ 21600 f12 1"/>
                <a:gd name="f19" fmla="*/ 21600 f13 1"/>
                <a:gd name="f20" fmla="+- f15 0 f1"/>
                <a:gd name="f21" fmla="min f17 f16"/>
                <a:gd name="f22" fmla="*/ f18 1 f14"/>
                <a:gd name="f23" fmla="*/ f19 1 f14"/>
                <a:gd name="f24" fmla="val f22"/>
                <a:gd name="f25" fmla="val f23"/>
                <a:gd name="f26" fmla="*/ f6 f21 1"/>
                <a:gd name="f27" fmla="*/ f24 f21 1"/>
                <a:gd name="f28" fmla="*/ f25 f21 1"/>
              </a:gdLst>
              <a:ahLst/>
              <a:cxnLst>
                <a:cxn ang="3cd4">
                  <a:pos x="hc" y="t"/>
                </a:cxn>
                <a:cxn ang="0">
                  <a:pos x="r" y="vc"/>
                </a:cxn>
                <a:cxn ang="cd4">
                  <a:pos x="hc" y="b"/>
                </a:cxn>
                <a:cxn ang="cd2">
                  <a:pos x="l" y="vc"/>
                </a:cxn>
                <a:cxn ang="f20">
                  <a:pos x="f26" y="f26"/>
                </a:cxn>
                <a:cxn ang="f20">
                  <a:pos x="f27" y="f28"/>
                </a:cxn>
              </a:cxnLst>
              <a:rect l="f26" t="f26" r="f27" b="f28"/>
              <a:pathLst>
                <a:path>
                  <a:moveTo>
                    <a:pt x="f26" y="f26"/>
                  </a:moveTo>
                  <a:lnTo>
                    <a:pt x="f27" y="f28"/>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sp macro="" textlink="">
          <xdr:nvSpPr>
            <xdr:cNvPr id="8" name="Line 5">
              <a:extLst>
                <a:ext uri="{FF2B5EF4-FFF2-40B4-BE49-F238E27FC236}">
                  <a16:creationId xmlns:a16="http://schemas.microsoft.com/office/drawing/2014/main" id="{8F6937BC-1CC0-DFD6-378C-46D3835B01F7}"/>
                </a:ext>
              </a:extLst>
            </xdr:cNvPr>
            <xdr:cNvSpPr/>
          </xdr:nvSpPr>
          <xdr:spPr>
            <a:xfrm>
              <a:off x="935279" y="-11214360"/>
              <a:ext cx="360" cy="1079352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 f7 f0 1"/>
                <a:gd name="f12" fmla="?: f8 f3 1"/>
                <a:gd name="f13" fmla="?: f9 f4 1"/>
                <a:gd name="f14" fmla="?: f10 f5 1"/>
                <a:gd name="f15" fmla="*/ f11 1 f2"/>
                <a:gd name="f16" fmla="*/ f12 1 21600"/>
                <a:gd name="f17" fmla="*/ f13 1 21600"/>
                <a:gd name="f18" fmla="*/ 21600 f12 1"/>
                <a:gd name="f19" fmla="*/ 21600 f13 1"/>
                <a:gd name="f20" fmla="+- f15 0 f1"/>
                <a:gd name="f21" fmla="min f17 f16"/>
                <a:gd name="f22" fmla="*/ f18 1 f14"/>
                <a:gd name="f23" fmla="*/ f19 1 f14"/>
                <a:gd name="f24" fmla="val f22"/>
                <a:gd name="f25" fmla="val f23"/>
                <a:gd name="f26" fmla="*/ f6 f21 1"/>
                <a:gd name="f27" fmla="*/ f24 f21 1"/>
                <a:gd name="f28" fmla="*/ f25 f21 1"/>
              </a:gdLst>
              <a:ahLst/>
              <a:cxnLst>
                <a:cxn ang="3cd4">
                  <a:pos x="hc" y="t"/>
                </a:cxn>
                <a:cxn ang="0">
                  <a:pos x="r" y="vc"/>
                </a:cxn>
                <a:cxn ang="cd4">
                  <a:pos x="hc" y="b"/>
                </a:cxn>
                <a:cxn ang="cd2">
                  <a:pos x="l" y="vc"/>
                </a:cxn>
                <a:cxn ang="f20">
                  <a:pos x="f26" y="f26"/>
                </a:cxn>
                <a:cxn ang="f20">
                  <a:pos x="f27" y="f28"/>
                </a:cxn>
              </a:cxnLst>
              <a:rect l="f26" t="f26" r="f27" b="f28"/>
              <a:pathLst>
                <a:path>
                  <a:moveTo>
                    <a:pt x="f26" y="f26"/>
                  </a:moveTo>
                  <a:lnTo>
                    <a:pt x="f27" y="f28"/>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sp macro="" textlink="">
          <xdr:nvSpPr>
            <xdr:cNvPr id="9" name="Line 6">
              <a:extLst>
                <a:ext uri="{FF2B5EF4-FFF2-40B4-BE49-F238E27FC236}">
                  <a16:creationId xmlns:a16="http://schemas.microsoft.com/office/drawing/2014/main" id="{F0F09C6F-DD10-0812-9555-8A157FAD6528}"/>
                </a:ext>
              </a:extLst>
            </xdr:cNvPr>
            <xdr:cNvSpPr/>
          </xdr:nvSpPr>
          <xdr:spPr>
            <a:xfrm>
              <a:off x="-11768040" y="-11492279"/>
              <a:ext cx="12701520" cy="36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 f7 f0 1"/>
                <a:gd name="f12" fmla="?: f8 f3 1"/>
                <a:gd name="f13" fmla="?: f9 f4 1"/>
                <a:gd name="f14" fmla="?: f10 f5 1"/>
                <a:gd name="f15" fmla="*/ f11 1 f2"/>
                <a:gd name="f16" fmla="*/ f12 1 21600"/>
                <a:gd name="f17" fmla="*/ f13 1 21600"/>
                <a:gd name="f18" fmla="*/ 21600 f12 1"/>
                <a:gd name="f19" fmla="*/ 21600 f13 1"/>
                <a:gd name="f20" fmla="+- f15 0 f1"/>
                <a:gd name="f21" fmla="min f17 f16"/>
                <a:gd name="f22" fmla="*/ f18 1 f14"/>
                <a:gd name="f23" fmla="*/ f19 1 f14"/>
                <a:gd name="f24" fmla="val f22"/>
                <a:gd name="f25" fmla="val f23"/>
                <a:gd name="f26" fmla="*/ f6 f21 1"/>
                <a:gd name="f27" fmla="*/ f24 f21 1"/>
                <a:gd name="f28" fmla="*/ f25 f21 1"/>
              </a:gdLst>
              <a:ahLst/>
              <a:cxnLst>
                <a:cxn ang="3cd4">
                  <a:pos x="hc" y="t"/>
                </a:cxn>
                <a:cxn ang="0">
                  <a:pos x="r" y="vc"/>
                </a:cxn>
                <a:cxn ang="cd4">
                  <a:pos x="hc" y="b"/>
                </a:cxn>
                <a:cxn ang="cd2">
                  <a:pos x="l" y="vc"/>
                </a:cxn>
                <a:cxn ang="f20">
                  <a:pos x="f26" y="f26"/>
                </a:cxn>
                <a:cxn ang="f20">
                  <a:pos x="f27" y="f28"/>
                </a:cxn>
              </a:cxnLst>
              <a:rect l="f26" t="f26" r="f27" b="f28"/>
              <a:pathLst>
                <a:path>
                  <a:moveTo>
                    <a:pt x="f26" y="f26"/>
                  </a:moveTo>
                  <a:lnTo>
                    <a:pt x="f27" y="f28"/>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grpSp>
      <xdr:sp macro="" textlink="">
        <xdr:nvSpPr>
          <xdr:cNvPr id="4" name="Line 7">
            <a:extLst>
              <a:ext uri="{FF2B5EF4-FFF2-40B4-BE49-F238E27FC236}">
                <a16:creationId xmlns:a16="http://schemas.microsoft.com/office/drawing/2014/main" id="{E9EC122B-C177-5B08-2489-1E40B01027A0}"/>
              </a:ext>
            </a:extLst>
          </xdr:cNvPr>
          <xdr:cNvSpPr/>
        </xdr:nvSpPr>
        <xdr:spPr>
          <a:xfrm>
            <a:off x="-8352720" y="-11501279"/>
            <a:ext cx="360" cy="11080439"/>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 f7 f0 1"/>
              <a:gd name="f12" fmla="?: f8 f3 1"/>
              <a:gd name="f13" fmla="?: f9 f4 1"/>
              <a:gd name="f14" fmla="?: f10 f5 1"/>
              <a:gd name="f15" fmla="*/ f11 1 f2"/>
              <a:gd name="f16" fmla="*/ f12 1 21600"/>
              <a:gd name="f17" fmla="*/ f13 1 21600"/>
              <a:gd name="f18" fmla="*/ 21600 f12 1"/>
              <a:gd name="f19" fmla="*/ 21600 f13 1"/>
              <a:gd name="f20" fmla="+- f15 0 f1"/>
              <a:gd name="f21" fmla="min f17 f16"/>
              <a:gd name="f22" fmla="*/ f18 1 f14"/>
              <a:gd name="f23" fmla="*/ f19 1 f14"/>
              <a:gd name="f24" fmla="val f22"/>
              <a:gd name="f25" fmla="val f23"/>
              <a:gd name="f26" fmla="*/ f6 f21 1"/>
              <a:gd name="f27" fmla="*/ f24 f21 1"/>
              <a:gd name="f28" fmla="*/ f25 f21 1"/>
            </a:gdLst>
            <a:ahLst/>
            <a:cxnLst>
              <a:cxn ang="3cd4">
                <a:pos x="hc" y="t"/>
              </a:cxn>
              <a:cxn ang="0">
                <a:pos x="r" y="vc"/>
              </a:cxn>
              <a:cxn ang="cd4">
                <a:pos x="hc" y="b"/>
              </a:cxn>
              <a:cxn ang="cd2">
                <a:pos x="l" y="vc"/>
              </a:cxn>
              <a:cxn ang="f20">
                <a:pos x="f26" y="f26"/>
              </a:cxn>
              <a:cxn ang="f20">
                <a:pos x="f27" y="f28"/>
              </a:cxn>
            </a:cxnLst>
            <a:rect l="f26" t="f26" r="f27" b="f28"/>
            <a:pathLst>
              <a:path>
                <a:moveTo>
                  <a:pt x="f26" y="f26"/>
                </a:moveTo>
                <a:lnTo>
                  <a:pt x="f27" y="f28"/>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sp macro="" textlink="">
        <xdr:nvSpPr>
          <xdr:cNvPr id="5" name="Line 8">
            <a:extLst>
              <a:ext uri="{FF2B5EF4-FFF2-40B4-BE49-F238E27FC236}">
                <a16:creationId xmlns:a16="http://schemas.microsoft.com/office/drawing/2014/main" id="{0E2CFAED-98A4-66F4-6FFD-E852B0E239B8}"/>
              </a:ext>
            </a:extLst>
          </xdr:cNvPr>
          <xdr:cNvSpPr/>
        </xdr:nvSpPr>
        <xdr:spPr>
          <a:xfrm>
            <a:off x="-11756520" y="-11501279"/>
            <a:ext cx="360" cy="11080439"/>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 f7 f0 1"/>
              <a:gd name="f12" fmla="?: f8 f3 1"/>
              <a:gd name="f13" fmla="?: f9 f4 1"/>
              <a:gd name="f14" fmla="?: f10 f5 1"/>
              <a:gd name="f15" fmla="*/ f11 1 f2"/>
              <a:gd name="f16" fmla="*/ f12 1 21600"/>
              <a:gd name="f17" fmla="*/ f13 1 21600"/>
              <a:gd name="f18" fmla="*/ 21600 f12 1"/>
              <a:gd name="f19" fmla="*/ 21600 f13 1"/>
              <a:gd name="f20" fmla="+- f15 0 f1"/>
              <a:gd name="f21" fmla="min f17 f16"/>
              <a:gd name="f22" fmla="*/ f18 1 f14"/>
              <a:gd name="f23" fmla="*/ f19 1 f14"/>
              <a:gd name="f24" fmla="val f22"/>
              <a:gd name="f25" fmla="val f23"/>
              <a:gd name="f26" fmla="*/ f6 f21 1"/>
              <a:gd name="f27" fmla="*/ f24 f21 1"/>
              <a:gd name="f28" fmla="*/ f25 f21 1"/>
            </a:gdLst>
            <a:ahLst/>
            <a:cxnLst>
              <a:cxn ang="3cd4">
                <a:pos x="hc" y="t"/>
              </a:cxn>
              <a:cxn ang="0">
                <a:pos x="r" y="vc"/>
              </a:cxn>
              <a:cxn ang="cd4">
                <a:pos x="hc" y="b"/>
              </a:cxn>
              <a:cxn ang="cd2">
                <a:pos x="l" y="vc"/>
              </a:cxn>
              <a:cxn ang="f20">
                <a:pos x="f26" y="f26"/>
              </a:cxn>
              <a:cxn ang="f20">
                <a:pos x="f27" y="f28"/>
              </a:cxn>
            </a:cxnLst>
            <a:rect l="f26" t="f26" r="f27" b="f28"/>
            <a:pathLst>
              <a:path>
                <a:moveTo>
                  <a:pt x="f26" y="f26"/>
                </a:moveTo>
                <a:lnTo>
                  <a:pt x="f27" y="f28"/>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grp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-11796120</xdr:colOff>
      <xdr:row>0</xdr:row>
      <xdr:rowOff>-11788919</xdr:rowOff>
    </xdr:from>
    <xdr:ext cx="2160" cy="288360"/>
    <xdr:grpSp>
      <xdr:nvGrpSpPr>
        <xdr:cNvPr id="2" name="Group 1">
          <a:extLst>
            <a:ext uri="{FF2B5EF4-FFF2-40B4-BE49-F238E27FC236}">
              <a16:creationId xmlns:a16="http://schemas.microsoft.com/office/drawing/2014/main" id="{7B15952A-11FD-4508-8867-48F6273DC34E}"/>
            </a:ext>
          </a:extLst>
        </xdr:cNvPr>
        <xdr:cNvGrpSpPr/>
      </xdr:nvGrpSpPr>
      <xdr:grpSpPr>
        <a:xfrm>
          <a:off x="-11796120" y="-11788919"/>
          <a:ext cx="2160" cy="288360"/>
          <a:chOff x="-11796120" y="-11788919"/>
          <a:chExt cx="2160" cy="288360"/>
        </a:xfrm>
      </xdr:grpSpPr>
      <xdr:grpSp>
        <xdr:nvGrpSpPr>
          <xdr:cNvPr id="3" name="Group 2">
            <a:extLst>
              <a:ext uri="{FF2B5EF4-FFF2-40B4-BE49-F238E27FC236}">
                <a16:creationId xmlns:a16="http://schemas.microsoft.com/office/drawing/2014/main" id="{3C8405AE-3137-8A08-6E94-A6E86FDC2A6D}"/>
              </a:ext>
            </a:extLst>
          </xdr:cNvPr>
          <xdr:cNvGrpSpPr/>
        </xdr:nvGrpSpPr>
        <xdr:grpSpPr>
          <a:xfrm>
            <a:off x="-11796120" y="-11788919"/>
            <a:ext cx="2160" cy="288360"/>
            <a:chOff x="-11796120" y="-11788919"/>
            <a:chExt cx="2160" cy="288360"/>
          </a:xfrm>
        </xdr:grpSpPr>
        <xdr:sp macro="" textlink="">
          <xdr:nvSpPr>
            <xdr:cNvPr id="6" name="Rectangle 3">
              <a:extLst>
                <a:ext uri="{FF2B5EF4-FFF2-40B4-BE49-F238E27FC236}">
                  <a16:creationId xmlns:a16="http://schemas.microsoft.com/office/drawing/2014/main" id="{0FBA04DB-DDCB-BEA8-4C76-462F1FACC091}"/>
                </a:ext>
              </a:extLst>
            </xdr:cNvPr>
            <xdr:cNvSpPr/>
          </xdr:nvSpPr>
          <xdr:spPr>
            <a:xfrm>
              <a:off x="-11794320" y="-11500919"/>
              <a:ext cx="360" cy="360"/>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27360" tIns="27360" rIns="0" bIns="0" anchor="t" anchorCtr="0" compatLnSpc="0">
              <a:noAutofit/>
            </a:bodyPr>
            <a:lstStyle/>
            <a:p>
              <a:pPr marL="0" marR="0" lvl="0" indent="0" algn="l" rtl="0" hangingPunct="0">
                <a:lnSpc>
                  <a:spcPct val="100000"/>
                </a:lnSpc>
                <a:spcBef>
                  <a:spcPts val="0"/>
                </a:spcBef>
                <a:spcAft>
                  <a:spcPts val="0"/>
                </a:spcAft>
                <a:buNone/>
                <a:tabLst/>
              </a:pPr>
              <a:r>
                <a:rPr lang="en-US" sz="1200" b="0" i="0" u="none" strike="noStrike" kern="1200" cap="none" spc="0" baseline="0">
                  <a:solidFill>
                    <a:srgbClr val="000000"/>
                  </a:solidFill>
                  <a:latin typeface="新細明體" pitchFamily="18"/>
                  <a:ea typeface="新細明體" pitchFamily="18"/>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編製機關 </a:t>
              </a:r>
              <a:r>
                <a:rPr lang="en-US" sz="1200" b="0" i="0" u="none" strike="noStrike" kern="1200" cap="none" spc="0" baseline="0">
                  <a:solidFill>
                    <a:srgbClr val="000000"/>
                  </a:solidFill>
                  <a:latin typeface="標楷體" pitchFamily="66"/>
                  <a:ea typeface="標楷體" pitchFamily="66"/>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直轄市、縣</a:t>
              </a:r>
              <a:r>
                <a:rPr lang="en-US" sz="1200" b="0" i="0" u="none" strike="noStrike" kern="1200" cap="none" spc="0" baseline="0">
                  <a:solidFill>
                    <a:srgbClr val="000000"/>
                  </a:solidFill>
                  <a:latin typeface="標楷體" pitchFamily="66"/>
                  <a:ea typeface="標楷體" pitchFamily="66"/>
                  <a:cs typeface="Tahoma" pitchFamily="2"/>
                </a:rPr>
                <a:t>(</a:t>
              </a:r>
              <a:r>
                <a:rPr lang="zh-TW" sz="1200" b="0" i="0" u="none" strike="noStrike" kern="1200" cap="none" spc="0" baseline="0">
                  <a:solidFill>
                    <a:srgbClr val="000000"/>
                  </a:solidFill>
                  <a:latin typeface="標楷體" pitchFamily="66"/>
                  <a:ea typeface="標楷體" pitchFamily="66"/>
                  <a:cs typeface="Tahoma" pitchFamily="2"/>
                </a:rPr>
                <a:t>市</a:t>
              </a:r>
              <a:r>
                <a:rPr lang="en-US" sz="1200" b="0" i="0" u="none" strike="noStrike" kern="1200" cap="none" spc="0" baseline="0">
                  <a:solidFill>
                    <a:srgbClr val="000000"/>
                  </a:solidFill>
                  <a:latin typeface="標楷體" pitchFamily="66"/>
                  <a:ea typeface="標楷體" pitchFamily="66"/>
                  <a:cs typeface="Tahoma" pitchFamily="2"/>
                </a:rPr>
                <a:t>)</a:t>
              </a:r>
              <a:r>
                <a:rPr lang="zh-TW" sz="1200" b="0" i="0" u="none" strike="noStrike" kern="1200" cap="none" spc="0" baseline="0">
                  <a:solidFill>
                    <a:srgbClr val="000000"/>
                  </a:solidFill>
                  <a:latin typeface="標楷體" pitchFamily="66"/>
                  <a:ea typeface="標楷體" pitchFamily="66"/>
                  <a:cs typeface="Tahoma" pitchFamily="2"/>
                </a:rPr>
                <a:t>政府</a:t>
              </a:r>
            </a:p>
            <a:p>
              <a:pPr marL="0" marR="0" lvl="0" indent="0" algn="l" rtl="0" hangingPunct="0">
                <a:lnSpc>
                  <a:spcPct val="100000"/>
                </a:lnSpc>
                <a:spcBef>
                  <a:spcPts val="0"/>
                </a:spcBef>
                <a:spcAft>
                  <a:spcPts val="0"/>
                </a:spcAft>
                <a:buNone/>
                <a:tabLst/>
              </a:pPr>
              <a:r>
                <a:rPr lang="en-US" sz="1200" b="0" i="0" u="none" strike="noStrike" kern="1200" cap="none" spc="0" baseline="0">
                  <a:solidFill>
                    <a:srgbClr val="000000"/>
                  </a:solidFill>
                  <a:latin typeface="標楷體" pitchFamily="66"/>
                  <a:ea typeface="標楷體" pitchFamily="66"/>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表 </a:t>
              </a:r>
              <a:r>
                <a:rPr lang="en-US" sz="1200" b="0" i="0" u="none" strike="noStrike" kern="1200" cap="none" spc="0" baseline="0">
                  <a:solidFill>
                    <a:srgbClr val="000000"/>
                  </a:solidFill>
                  <a:latin typeface="標楷體" pitchFamily="66"/>
                  <a:ea typeface="標楷體" pitchFamily="66"/>
                  <a:cs typeface="Tahoma" pitchFamily="2"/>
                </a:rPr>
                <a:t>   </a:t>
              </a:r>
              <a:r>
                <a:rPr lang="zh-TW" sz="1200" b="0" i="0" u="none" strike="noStrike" kern="1200" cap="none" spc="0" baseline="0">
                  <a:solidFill>
                    <a:srgbClr val="000000"/>
                  </a:solidFill>
                  <a:latin typeface="標楷體" pitchFamily="66"/>
                  <a:ea typeface="標楷體" pitchFamily="66"/>
                  <a:cs typeface="Tahoma" pitchFamily="2"/>
                </a:rPr>
                <a:t>號 </a:t>
              </a:r>
              <a:r>
                <a:rPr lang="en-US" sz="1200" b="0" i="0" u="none" strike="noStrike" kern="1200" cap="none" spc="0" baseline="0">
                  <a:solidFill>
                    <a:srgbClr val="000000"/>
                  </a:solidFill>
                  <a:latin typeface="標楷體" pitchFamily="66"/>
                  <a:ea typeface="標楷體" pitchFamily="66"/>
                  <a:cs typeface="Tahoma" pitchFamily="2"/>
                </a:rPr>
                <a:t>       3312-04-02-2</a:t>
              </a:r>
            </a:p>
          </xdr:txBody>
        </xdr:sp>
        <xdr:sp macro="" textlink="">
          <xdr:nvSpPr>
            <xdr:cNvPr id="7" name="Line 4">
              <a:extLst>
                <a:ext uri="{FF2B5EF4-FFF2-40B4-BE49-F238E27FC236}">
                  <a16:creationId xmlns:a16="http://schemas.microsoft.com/office/drawing/2014/main" id="{AFBC50E3-0155-B362-9497-A98B52609CE1}"/>
                </a:ext>
              </a:extLst>
            </xdr:cNvPr>
            <xdr:cNvSpPr/>
          </xdr:nvSpPr>
          <xdr:spPr>
            <a:xfrm>
              <a:off x="-11796120" y="-11648520"/>
              <a:ext cx="1800" cy="36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sp macro="" textlink="">
          <xdr:nvSpPr>
            <xdr:cNvPr id="8" name="Line 5">
              <a:extLst>
                <a:ext uri="{FF2B5EF4-FFF2-40B4-BE49-F238E27FC236}">
                  <a16:creationId xmlns:a16="http://schemas.microsoft.com/office/drawing/2014/main" id="{8CA723F4-AEA1-FE17-CA3A-B40A3AA11120}"/>
                </a:ext>
              </a:extLst>
            </xdr:cNvPr>
            <xdr:cNvSpPr/>
          </xdr:nvSpPr>
          <xdr:spPr>
            <a:xfrm>
              <a:off x="-11794320" y="-11781720"/>
              <a:ext cx="360" cy="27324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sp macro="" textlink="">
          <xdr:nvSpPr>
            <xdr:cNvPr id="9" name="Line 6">
              <a:extLst>
                <a:ext uri="{FF2B5EF4-FFF2-40B4-BE49-F238E27FC236}">
                  <a16:creationId xmlns:a16="http://schemas.microsoft.com/office/drawing/2014/main" id="{ADBB0F31-268F-C921-D359-8F9A4A2FFF54}"/>
                </a:ext>
              </a:extLst>
            </xdr:cNvPr>
            <xdr:cNvSpPr/>
          </xdr:nvSpPr>
          <xdr:spPr>
            <a:xfrm>
              <a:off x="-11796120" y="-11788919"/>
              <a:ext cx="1800" cy="36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grpSp>
      <xdr:sp macro="" textlink="">
        <xdr:nvSpPr>
          <xdr:cNvPr id="4" name="Line 7">
            <a:extLst>
              <a:ext uri="{FF2B5EF4-FFF2-40B4-BE49-F238E27FC236}">
                <a16:creationId xmlns:a16="http://schemas.microsoft.com/office/drawing/2014/main" id="{37F4E11D-969C-5D60-01B2-1A1B902A96E5}"/>
              </a:ext>
            </a:extLst>
          </xdr:cNvPr>
          <xdr:cNvSpPr/>
        </xdr:nvSpPr>
        <xdr:spPr>
          <a:xfrm>
            <a:off x="-11795760" y="-11788919"/>
            <a:ext cx="360" cy="28080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sp macro="" textlink="">
        <xdr:nvSpPr>
          <xdr:cNvPr id="5" name="Line 8">
            <a:extLst>
              <a:ext uri="{FF2B5EF4-FFF2-40B4-BE49-F238E27FC236}">
                <a16:creationId xmlns:a16="http://schemas.microsoft.com/office/drawing/2014/main" id="{12EF60E0-CC90-5269-8BDD-61600FCEC909}"/>
              </a:ext>
            </a:extLst>
          </xdr:cNvPr>
          <xdr:cNvSpPr/>
        </xdr:nvSpPr>
        <xdr:spPr>
          <a:xfrm>
            <a:off x="-11796120" y="-11788919"/>
            <a:ext cx="360" cy="280800"/>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val f6"/>
              <a:gd name="f12" fmla="*/ f7 f0 1"/>
              <a:gd name="f13" fmla="?: f8 f3 1"/>
              <a:gd name="f14" fmla="?: f9 f4 1"/>
              <a:gd name="f15" fmla="?: f10 f5 1"/>
              <a:gd name="f16" fmla="*/ f12 1 f2"/>
              <a:gd name="f17" fmla="*/ f13 1 21600"/>
              <a:gd name="f18" fmla="*/ f14 1 21600"/>
              <a:gd name="f19" fmla="*/ 21600 f13 1"/>
              <a:gd name="f20" fmla="*/ 21600 f14 1"/>
              <a:gd name="f21" fmla="+- f16 0 f1"/>
              <a:gd name="f22" fmla="min f18 f17"/>
              <a:gd name="f23" fmla="*/ f19 1 f15"/>
              <a:gd name="f24" fmla="*/ f20 1 f15"/>
              <a:gd name="f25" fmla="val f23"/>
              <a:gd name="f26" fmla="val f24"/>
              <a:gd name="f27" fmla="*/ f6 f22 1"/>
              <a:gd name="f28" fmla="*/ f23 f22 1"/>
              <a:gd name="f29" fmla="*/ f24 f22 1"/>
              <a:gd name="f30" fmla="*/ f11 f22 1"/>
              <a:gd name="f31" fmla="*/ f25 f22 1"/>
              <a:gd name="f32" fmla="*/ f26 f22 1"/>
            </a:gdLst>
            <a:ahLst/>
            <a:cxnLst>
              <a:cxn ang="3cd4">
                <a:pos x="hc" y="t"/>
              </a:cxn>
              <a:cxn ang="0">
                <a:pos x="r" y="vc"/>
              </a:cxn>
              <a:cxn ang="cd4">
                <a:pos x="hc" y="b"/>
              </a:cxn>
              <a:cxn ang="cd2">
                <a:pos x="l" y="vc"/>
              </a:cxn>
              <a:cxn ang="f21">
                <a:pos x="f30" y="f30"/>
              </a:cxn>
              <a:cxn ang="f21">
                <a:pos x="f31" y="f32"/>
              </a:cxn>
            </a:cxnLst>
            <a:rect l="f27" t="f27" r="f28" b="f29"/>
            <a:pathLst>
              <a:path>
                <a:moveTo>
                  <a:pt x="f30" y="f30"/>
                </a:moveTo>
                <a:lnTo>
                  <a:pt x="f31" y="f32"/>
                </a:lnTo>
              </a:path>
            </a:pathLst>
          </a:custGeom>
          <a:noFill/>
          <a:ln w="1008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en-US" sz="1200" kern="1200">
              <a:latin typeface="Liberation Serif" pitchFamily="18"/>
              <a:ea typeface="新細明體" pitchFamily="2"/>
              <a:cs typeface="Tahoma" pitchFamily="2"/>
            </a:endParaRPr>
          </a:p>
        </xdr:txBody>
      </xdr:sp>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113&#24180;&#38928;&#21578;&#30332;&#24067;-&#20844;&#25152;&#31684;&#264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9.9\&#36039;&#26009;&#20659;&#36958;&#24179;&#21488;\Documents%20and%20Settings\capi\Local%20Settings\Temporary%20Internet%20Files\Content.IE5\1XW9Y303\0522%25E6%25AD%25A4%25E6%25AC%25A1%25E4%25BF%25AE%25E6%25AD%25A3%25E8%25A1%25A8%25E6%25A0%25BC%5b1%5d.xls"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10.10.9.9\&#36039;&#26009;&#20659;&#36958;&#24179;&#21488;\G&#20027;&#35336;&#39006;&#20659;&#36958;&#36039;&#26009;\113&#32113;&#35336;&#22577;&#34920;\&#36786;&#35264;&#35506;\1113-01-01-3&#36786;&#32789;&#22303;&#22320;&#38754;&#31309;.xls" TargetMode="External"/><Relationship Id="rId1" Type="http://schemas.openxmlformats.org/officeDocument/2006/relationships/externalLinkPath" Target="file:///\\10.10.9.9\&#36039;&#26009;&#20659;&#36958;&#24179;&#21488;\G&#20027;&#35336;&#39006;&#20659;&#36958;&#36039;&#26009;\113&#32113;&#35336;&#22577;&#34920;\&#36786;&#35264;&#35506;\1113-01-01-3&#36786;&#32789;&#22303;&#22320;&#38754;&#313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0.9.9\&#36039;&#26009;&#20659;&#36958;&#24179;&#21488;\Documents%20and%20Settings\user\Local%20Settings\Temporary%20Internet%20Files\Content.IE5\B8YTFUXE\&#20844;&#25152;&#26041;&#26696;0415\&#20844;&#21209;&#32113;&#35336;&#26989;&#21209;\&#20844;&#21209;&#32113;&#35336;&#26041;&#26696;\&#20844;&#21209;&#32113;&#35336;&#26041;&#26696;(&#21407;)\&#31243;&#24335;ok\&#31038;&#26371;&#23616;\&#22577;&#34920;&#26684;&#24335;\1835-01-0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0.9.9\&#36039;&#26009;&#20659;&#36958;&#24179;&#21488;\Documents%20and%20Settings\capi\Local%20Settings\Temporary%20Internet%20Files\Content.IE5\1XW9Y303\&#20844;&#21209;&#32113;&#35336;&#26041;&#26696;-new\&#21021;&#23529;\&#31038;&#26371;&#23616;\&#22577;&#34920;&#31243;&#24335;OK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0.9.9\&#36039;&#26009;&#20659;&#36958;&#24179;&#21488;\Documents%20and%20Settings\capi\Local%20Settings\Temporary%20Internet%20Files\Content.IE5\1XW9Y303\&#21312;&#20844;&#25152;&#20844;&#21209;&#32113;&#35336;&#26041;&#26696;&#30332;&#25991;&#29256;0426-0508&#27298;&#35342;&#24460;&#29256;\&#20844;&#25152;&#26041;&#26696;0415\&#20844;&#25152;&#26041;&#26696;1020412\&#20844;&#25152;&#26041;&#26696;1020410\&#22577;&#34920;&#26684;&#24335;-OK2.xls"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10.10.9.9\&#36039;&#26009;&#20659;&#36958;&#24179;&#21488;\G&#20027;&#35336;&#39006;&#20659;&#36958;&#36039;&#26009;\113&#32113;&#35336;&#22577;&#34920;\&#21407;&#31038;&#35506;\&#31038;&#21312;&#30332;&#23637;\112&#25512;&#34892;&#31038;&#21312;&#30332;&#23637;&#24037;&#20316;&#27010;&#27841;&#34920;.xlsx" TargetMode="External"/><Relationship Id="rId1" Type="http://schemas.openxmlformats.org/officeDocument/2006/relationships/externalLinkPath" Target="file:///\\10.10.9.9\&#36039;&#26009;&#20659;&#36958;&#24179;&#21488;\G&#20027;&#35336;&#39006;&#20659;&#36958;&#36039;&#26009;\113&#32113;&#35336;&#22577;&#34920;\&#21407;&#31038;&#35506;\&#31038;&#21312;&#30332;&#23637;\112&#25512;&#34892;&#31038;&#21312;&#30332;&#23637;&#24037;&#20316;&#27010;&#27841;&#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預告統計資料發布時間表"/>
      <sheetName val="公庫收支月報"/>
      <sheetName val="資源回收成果統計"/>
      <sheetName val="一般垃圾及廚餘清理狀況"/>
      <sheetName val="停車位概況-都市計畫區內路外"/>
      <sheetName val="停車位概況-都市計畫區外路外"/>
      <sheetName val="停車位概況-路邊停車位"/>
      <sheetName val="停車位概況-區內路外身心障礙者專用停車位"/>
      <sheetName val="停車位概況-區外路外身心障礙者專用停車位"/>
      <sheetName val="停車位概況-路邊身心障礙者專用停車位"/>
      <sheetName val="停車位概況-區內路外電動車專用停車位"/>
      <sheetName val="停車位概況-區外路外電動車專用停車位"/>
      <sheetName val="停車位概況-路邊電動車專用停車位"/>
      <sheetName val="列冊需關懷獨居老人人數及服務概況"/>
      <sheetName val="推行社區發展工作概況"/>
      <sheetName val="環保人員概況"/>
      <sheetName val="垃圾處理場(廠)及垃圾回收清除車輛統計"/>
      <sheetName val="環境保護預算概況"/>
      <sheetName val="環境保護決算概況"/>
      <sheetName val="治山防災整體治理工程"/>
      <sheetName val="辦理調解業務概況"/>
      <sheetName val="調解委員會組織概況"/>
      <sheetName val="辦理調解方式概況"/>
      <sheetName val="宗教財團法人概況"/>
      <sheetName val="寺廟登記概況"/>
      <sheetName val="教會（堂）概況"/>
      <sheetName val="宗教團體興辦公益慈善及社會教化事業概況"/>
      <sheetName val="公墓設施使用概況"/>
      <sheetName val="骨灰(骸)存放設施使用概況"/>
      <sheetName val="殯葬管理業務概況"/>
      <sheetName val="殯儀館設施概況"/>
      <sheetName val="火化場設施概況"/>
      <sheetName val="公共造產成果概況"/>
      <sheetName val="農路改善及維護工程"/>
      <sheetName val="都市計畫區域內公共工程實施數量"/>
      <sheetName val="都市計畫公共設施用地已取得面積"/>
      <sheetName val="都市計畫公共設施用地已闢建面積"/>
      <sheetName val="都市計畫區域內現有已開闢道路長度及面積暨橋梁座數、自行車道長度"/>
      <sheetName val="農耕土地面積"/>
      <sheetName val="有效農機使用證之農機數量"/>
      <sheetName val="天然災害水土保持設施損失情形"/>
      <sheetName val="漁業從業人數"/>
      <sheetName val="漁戶數及漁戶人口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ls].xls].xls].xls].xls]_xls_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報表程式"/>
      <sheetName val="編製說明"/>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835-01-01-2-ok"/>
      <sheetName val="Sheet1"/>
      <sheetName val="Sheet2"/>
      <sheetName val="Sheet3"/>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835-01-01-2-ok"/>
      <sheetName val="1835-01-02-2-ok"/>
      <sheetName val="1835-01-03-2-ok"/>
      <sheetName val="1835-01-04-2-ok"/>
      <sheetName val="1835-01-05-2-ok(試編)"/>
      <sheetName val="1836-01-01-2-ok"/>
      <sheetName val="1836-01-02-2-ok"/>
      <sheetName val="1836-01-03-2-ok"/>
      <sheetName val="1836-01-04-2-ok"/>
      <sheetName val="1836-01-05-2-ok"/>
      <sheetName val="1836-01-06-2-ok"/>
      <sheetName val="1836-01-07-2-OK"/>
      <sheetName val="1836-01-08-2-OK"/>
      <sheetName val="1836-01-09-2-OK"/>
      <sheetName val="1836-01-10-2-OK"/>
      <sheetName val="1836-01-11-2-OK"/>
      <sheetName val="1836-01-12-2-OK(試編）"/>
      <sheetName val="1836-01-14-2-OK"/>
      <sheetName val="1836-01-15"/>
      <sheetName val="1836-01-17-2-ok(試編)"/>
      <sheetName val="1836-01-18-2-ok(試編）"/>
      <sheetName val="1836-01-19-2-ok(試編）"/>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13-01-01-3(農業)"/>
      <sheetName val="1113-02-01-3(農業)"/>
      <sheetName val="1113-02-01-3(2)(農業)"/>
      <sheetName val="1113-02-02-3(農業)"/>
      <sheetName val="1113-02-02-3(2)(農業)"/>
      <sheetName val="1113-05-01-3(水利)"/>
      <sheetName val="1113-05-01-3(2)(水利)"/>
      <sheetName val="1140-00-04-03(水利)"/>
      <sheetName val="2224-01-01-3 (2)"/>
      <sheetName val="2224-03-02-3(農業) (2)"/>
      <sheetName val="2229-02-01-3(農業) (2)"/>
      <sheetName val="2231-02-01-3(農業) (2)"/>
      <sheetName val="2231-03-01-3(農業) (2)"/>
      <sheetName val="2233-02-01-3(農業) (2)"/>
      <sheetName val="2233-03-01-3(農業) (2)"/>
      <sheetName val="2234-01-01-3(農業) (2)"/>
      <sheetName val="2241-02-01-3(農業) (2)"/>
      <sheetName val="2241-03-01-3(農業) (2)"/>
      <sheetName val="2241-04-01-3(農業) (2)"/>
      <sheetName val="2241-08-01-3(農業) (2)"/>
      <sheetName val="2243-01-01-3(農業) (2)"/>
      <sheetName val="2243-02-01-3(農業) (2)"/>
      <sheetName val="2354-00-01-03(工務) (2)"/>
      <sheetName val="2359-01-01-3(都發) (2)"/>
      <sheetName val="2359-01-02-3(都發) (2)"/>
      <sheetName val="2359-01-03-3(都發) (2)"/>
      <sheetName val="2359-01-04-3(都發) (2)"/>
      <sheetName val="2359-01-05-3(都發) (2)"/>
      <sheetName val="2359-01-06-3(都發) (2)"/>
      <sheetName val="2359-01-09-3(工務) (2)"/>
      <sheetName val="2522-14-01-3(交通) (2)"/>
      <sheetName val="2522-14-02-3(交通) (2)"/>
      <sheetName val="2522-14-03-3(交通) (2)"/>
      <sheetName val="2522-14-04-3(交通) (2)"/>
      <sheetName val="1729-02-01-3(法制)"/>
      <sheetName val="1729-02-02-3(法制)"/>
      <sheetName val="1729-02-03-3(法制)"/>
      <sheetName val="1729-02-04-3(法制)"/>
      <sheetName val="2224-01-01-3"/>
      <sheetName val="2224-03-02-3(農業)"/>
      <sheetName val="2229-02-01-3(農業)"/>
      <sheetName val="2231-02-01-3(農業)"/>
      <sheetName val="2231-03-01-3(農業)"/>
      <sheetName val="2233-02-01-3(農業)"/>
      <sheetName val="2233-03-01-3(農業)"/>
      <sheetName val="2234-01-01-3(農業)"/>
      <sheetName val="2241-02-01-3(農業)"/>
      <sheetName val="2241-03-01-3(農業)"/>
      <sheetName val="2241-04-01-3(農業)"/>
      <sheetName val="2241-08-01-3(農業)"/>
      <sheetName val="2243-01-01-3(農業)"/>
      <sheetName val="2243-02-01-3(農業)"/>
      <sheetName val="2354-00-01-03(工務)"/>
      <sheetName val="2359-01-01-3(都發)"/>
      <sheetName val="2359-01-02-3(都發)"/>
      <sheetName val="2359-01-03-3(都發)"/>
      <sheetName val="2359-01-04-3(都發)"/>
      <sheetName val="2359-01-05-3(都發)"/>
      <sheetName val="2359-01-06-3(都發)"/>
      <sheetName val="2359-01-09-3(工務)"/>
      <sheetName val="2522-14-01-3(交通)"/>
      <sheetName val="2522-14-02-3(交通)"/>
      <sheetName val="2522-14-03-3(交通)"/>
      <sheetName val="2522-14-04-3(交通)"/>
      <sheetName val="3311-02-01-3(文化)"/>
      <sheetName val="3311-02-02-2-ok"/>
      <sheetName val="3311-03-01-3(民政)"/>
      <sheetName val="3311-04-01-3(民政)"/>
      <sheetName val="3311-04-02-3(民政)"/>
      <sheetName val="3311-04-03-3(民政)"/>
      <sheetName val="3312-01-01-3(民政)"/>
      <sheetName val="3312-04-01-3(民政)"/>
      <sheetName val="3312-04-02-3(民政)"/>
      <sheetName val="3312-04-03-3(民政)"/>
      <sheetName val="3312-04-04-3(民政)"/>
      <sheetName val="3312-04-05-3(民政)"/>
      <sheetName val="3314-01-01-3(民政)"/>
      <sheetName val="3314-02-01-3(民政)"/>
      <sheetName val="3314-03-01-3(民政)"/>
      <sheetName val="3314-04-01-3(民政)"/>
      <sheetName val="3531-01-01"/>
      <sheetName val="3531-01-01 (2)"/>
      <sheetName val="3533-01-01異動"/>
      <sheetName val="3539-01-01"/>
      <sheetName val="3539-01-02年資"/>
      <sheetName val="3539-01-03"/>
      <sheetName val="2612-01-01"/>
      <sheetName val="2249-01-0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1140-01-01 "/>
    </sheetNames>
    <sheetDataSet>
      <sheetData sheetId="0"/>
    </sheetDataSet>
  </externalBook>
</externalLink>
</file>

<file path=xl/theme/theme1.xml><?xml version="1.0" encoding="utf-8"?>
<a:theme xmlns:a="http://schemas.openxmlformats.org/drawingml/2006/main" name="Office 2013 - 2022 主題">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6.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7.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8.bin"/></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33"/>
  <sheetViews>
    <sheetView tabSelected="1" topLeftCell="A79" workbookViewId="0">
      <selection sqref="A1:P1"/>
    </sheetView>
  </sheetViews>
  <sheetFormatPr defaultColWidth="8" defaultRowHeight="16.5"/>
  <cols>
    <col min="1" max="1" width="7.75" style="76" customWidth="1"/>
    <col min="2" max="2" width="13.25" style="77" customWidth="1"/>
    <col min="3" max="3" width="6.5" style="3" customWidth="1"/>
    <col min="4" max="4" width="14.875" style="3" customWidth="1"/>
    <col min="5" max="5" width="14" style="3" customWidth="1"/>
    <col min="6" max="7" width="13.5" style="3" customWidth="1"/>
    <col min="8" max="8" width="14.25" style="3" customWidth="1"/>
    <col min="9" max="9" width="11.625" style="3" bestFit="1" customWidth="1"/>
    <col min="10" max="11" width="17.25" style="3" bestFit="1" customWidth="1"/>
    <col min="12" max="12" width="11.625" style="3" bestFit="1" customWidth="1"/>
    <col min="13" max="13" width="12.375" style="3" customWidth="1"/>
    <col min="14" max="14" width="13.875" style="3" bestFit="1" customWidth="1"/>
    <col min="15" max="15" width="11.25" style="3" customWidth="1"/>
    <col min="16" max="16" width="8" style="3" customWidth="1"/>
    <col min="17" max="17" width="1.25" style="3" customWidth="1"/>
    <col min="18" max="1023" width="5.625" style="3" customWidth="1"/>
    <col min="1024" max="1024" width="8" style="3" customWidth="1"/>
    <col min="1025" max="1025" width="8" customWidth="1"/>
  </cols>
  <sheetData>
    <row r="1" spans="1:17" ht="22.15" customHeight="1">
      <c r="A1" s="489" t="s">
        <v>62</v>
      </c>
      <c r="B1" s="490"/>
      <c r="C1" s="490"/>
      <c r="D1" s="490"/>
      <c r="E1" s="490"/>
      <c r="F1" s="490"/>
      <c r="G1" s="490"/>
      <c r="H1" s="490"/>
      <c r="I1" s="490"/>
      <c r="J1" s="490"/>
      <c r="K1" s="490"/>
      <c r="L1" s="490"/>
      <c r="M1" s="490"/>
      <c r="N1" s="490"/>
      <c r="O1" s="490"/>
      <c r="P1" s="490"/>
      <c r="Q1" s="2"/>
    </row>
    <row r="2" spans="1:17" ht="22.15" customHeight="1">
      <c r="A2" s="491" t="s">
        <v>0</v>
      </c>
      <c r="B2" s="491"/>
      <c r="C2" s="491"/>
      <c r="D2" s="491"/>
      <c r="E2" s="491"/>
      <c r="F2" s="491"/>
      <c r="G2" s="491"/>
      <c r="H2" s="491"/>
      <c r="I2" s="491"/>
      <c r="J2" s="491"/>
      <c r="K2" s="491"/>
      <c r="L2" s="491"/>
      <c r="M2" s="491"/>
      <c r="N2" s="491"/>
      <c r="O2" s="491"/>
      <c r="P2" s="491"/>
      <c r="Q2" s="4"/>
    </row>
    <row r="3" spans="1:17" ht="20.100000000000001" customHeight="1">
      <c r="A3" s="488" t="s">
        <v>1</v>
      </c>
      <c r="B3" s="488"/>
      <c r="C3" s="492"/>
      <c r="D3" s="492"/>
      <c r="E3" s="5"/>
      <c r="F3" s="5"/>
      <c r="G3" s="5"/>
      <c r="H3" s="5"/>
      <c r="I3" s="5"/>
      <c r="J3" s="5"/>
      <c r="K3" s="5"/>
      <c r="L3" s="5"/>
      <c r="M3" s="5"/>
      <c r="N3" s="5"/>
      <c r="O3" s="5"/>
      <c r="P3" s="5"/>
      <c r="Q3" s="5"/>
    </row>
    <row r="4" spans="1:17" ht="20.100000000000001" customHeight="1">
      <c r="A4" s="488" t="s">
        <v>61</v>
      </c>
      <c r="B4" s="488"/>
      <c r="C4" s="488"/>
      <c r="D4" s="488"/>
      <c r="E4" s="5"/>
      <c r="F4" s="5"/>
      <c r="G4" s="5"/>
      <c r="H4" s="5"/>
      <c r="I4" s="5"/>
      <c r="J4" s="5"/>
      <c r="K4" s="5"/>
      <c r="L4" s="5"/>
      <c r="M4" s="5"/>
      <c r="N4" s="5"/>
      <c r="O4" s="5"/>
      <c r="P4" s="5"/>
      <c r="Q4" s="5"/>
    </row>
    <row r="5" spans="1:17" ht="20.100000000000001" customHeight="1">
      <c r="A5" s="488" t="s">
        <v>2</v>
      </c>
      <c r="B5" s="488"/>
      <c r="C5" s="488"/>
      <c r="D5" s="488"/>
      <c r="E5" s="5"/>
      <c r="F5" s="5"/>
      <c r="G5" s="5"/>
      <c r="H5" s="5"/>
      <c r="I5" s="5"/>
      <c r="J5" s="5"/>
      <c r="K5" s="5"/>
      <c r="L5" s="5"/>
      <c r="M5" s="5"/>
      <c r="N5" s="5"/>
      <c r="O5" s="5"/>
      <c r="P5" s="5"/>
      <c r="Q5" s="5"/>
    </row>
    <row r="6" spans="1:17" ht="20.100000000000001" customHeight="1">
      <c r="A6" s="488" t="s">
        <v>3</v>
      </c>
      <c r="B6" s="488"/>
      <c r="C6" s="488"/>
      <c r="D6" s="488"/>
      <c r="E6" s="5"/>
      <c r="F6" s="5"/>
      <c r="G6" s="5"/>
      <c r="H6" s="6"/>
      <c r="I6" s="6"/>
      <c r="J6" s="6"/>
      <c r="K6" s="6"/>
      <c r="L6" s="6"/>
      <c r="M6" s="6"/>
      <c r="N6" s="493" t="s">
        <v>4</v>
      </c>
      <c r="O6" s="493"/>
      <c r="P6" s="493"/>
      <c r="Q6" s="5"/>
    </row>
    <row r="7" spans="1:17" ht="20.100000000000001" customHeight="1">
      <c r="A7" s="494" t="s">
        <v>5</v>
      </c>
      <c r="B7" s="494"/>
      <c r="C7" s="494"/>
      <c r="D7" s="494"/>
      <c r="E7" s="1"/>
      <c r="F7" s="5"/>
      <c r="G7" s="5"/>
      <c r="H7" s="6"/>
      <c r="I7" s="6"/>
      <c r="J7" s="6"/>
      <c r="K7" s="6"/>
      <c r="L7" s="6"/>
      <c r="M7" s="6"/>
      <c r="N7" s="493" t="s">
        <v>60</v>
      </c>
      <c r="O7" s="493"/>
      <c r="P7" s="493"/>
      <c r="Q7" s="5"/>
    </row>
    <row r="8" spans="1:17" ht="10.35" customHeight="1">
      <c r="A8" s="7"/>
      <c r="B8" s="8"/>
      <c r="C8" s="5"/>
      <c r="D8" s="5"/>
      <c r="E8" s="5"/>
      <c r="F8" s="5"/>
      <c r="G8" s="5"/>
      <c r="H8" s="5"/>
      <c r="I8" s="5"/>
      <c r="J8" s="5"/>
      <c r="K8" s="5"/>
      <c r="L8" s="5"/>
      <c r="M8" s="5"/>
      <c r="N8" s="5"/>
      <c r="O8" s="5"/>
      <c r="P8" s="5"/>
      <c r="Q8" s="5"/>
    </row>
    <row r="9" spans="1:17" ht="22.35" customHeight="1">
      <c r="A9" s="495" t="s">
        <v>6</v>
      </c>
      <c r="B9" s="478" t="s">
        <v>7</v>
      </c>
      <c r="C9" s="478" t="s">
        <v>8</v>
      </c>
      <c r="D9" s="478" t="s">
        <v>9</v>
      </c>
      <c r="E9" s="478"/>
      <c r="F9" s="478"/>
      <c r="G9" s="478"/>
      <c r="H9" s="478"/>
      <c r="I9" s="478"/>
      <c r="J9" s="478"/>
      <c r="K9" s="478"/>
      <c r="L9" s="478"/>
      <c r="M9" s="478"/>
      <c r="N9" s="478"/>
      <c r="O9" s="478"/>
      <c r="P9" s="10" t="s">
        <v>10</v>
      </c>
      <c r="Q9" s="5"/>
    </row>
    <row r="10" spans="1:17" ht="22.35" customHeight="1">
      <c r="A10" s="495"/>
      <c r="B10" s="478"/>
      <c r="C10" s="478"/>
      <c r="D10" s="9" t="s">
        <v>47</v>
      </c>
      <c r="E10" s="9" t="s">
        <v>48</v>
      </c>
      <c r="F10" s="9" t="s">
        <v>49</v>
      </c>
      <c r="G10" s="9" t="s">
        <v>50</v>
      </c>
      <c r="H10" s="9" t="s">
        <v>51</v>
      </c>
      <c r="I10" s="9" t="s">
        <v>52</v>
      </c>
      <c r="J10" s="9" t="s">
        <v>53</v>
      </c>
      <c r="K10" s="9" t="s">
        <v>54</v>
      </c>
      <c r="L10" s="9" t="s">
        <v>55</v>
      </c>
      <c r="M10" s="9" t="s">
        <v>56</v>
      </c>
      <c r="N10" s="9" t="s">
        <v>57</v>
      </c>
      <c r="O10" s="9" t="s">
        <v>58</v>
      </c>
      <c r="P10" s="11"/>
      <c r="Q10" s="5"/>
    </row>
    <row r="11" spans="1:17" ht="16.149999999999999" customHeight="1">
      <c r="A11" s="476" t="s">
        <v>11</v>
      </c>
      <c r="B11" s="477" t="s">
        <v>1069</v>
      </c>
      <c r="C11" s="478" t="s">
        <v>12</v>
      </c>
      <c r="D11" s="12">
        <v>44951</v>
      </c>
      <c r="E11" s="13">
        <v>44602</v>
      </c>
      <c r="F11" s="12">
        <v>44630</v>
      </c>
      <c r="G11" s="12">
        <v>44661</v>
      </c>
      <c r="H11" s="12">
        <v>44691</v>
      </c>
      <c r="I11" s="12">
        <v>44722</v>
      </c>
      <c r="J11" s="12">
        <v>44752</v>
      </c>
      <c r="K11" s="12">
        <v>44783</v>
      </c>
      <c r="L11" s="13">
        <v>44814</v>
      </c>
      <c r="M11" s="12">
        <v>44844</v>
      </c>
      <c r="N11" s="12">
        <v>44875</v>
      </c>
      <c r="O11" s="12">
        <v>44905</v>
      </c>
      <c r="P11" s="14"/>
      <c r="Q11" s="5"/>
    </row>
    <row r="12" spans="1:17" ht="16.149999999999999" customHeight="1">
      <c r="A12" s="476"/>
      <c r="B12" s="477"/>
      <c r="C12" s="478"/>
      <c r="D12" s="15">
        <v>0.70833333333333337</v>
      </c>
      <c r="E12" s="15">
        <v>0.70833333333333337</v>
      </c>
      <c r="F12" s="15">
        <v>0.70833333333333337</v>
      </c>
      <c r="G12" s="16">
        <v>0.70833333333333337</v>
      </c>
      <c r="H12" s="15">
        <v>0.70833333333333337</v>
      </c>
      <c r="I12" s="16">
        <v>0.70833333333333337</v>
      </c>
      <c r="J12" s="15">
        <v>0.70833333333333337</v>
      </c>
      <c r="K12" s="15">
        <v>0.70833333333333337</v>
      </c>
      <c r="L12" s="16">
        <v>0.70833333333333337</v>
      </c>
      <c r="M12" s="15">
        <v>0.70833333333333337</v>
      </c>
      <c r="N12" s="15">
        <v>0.70833333333333337</v>
      </c>
      <c r="O12" s="15">
        <v>0.70833333333333337</v>
      </c>
      <c r="P12" s="17"/>
      <c r="Q12" s="5"/>
    </row>
    <row r="13" spans="1:17" ht="31.9" customHeight="1">
      <c r="A13" s="476"/>
      <c r="B13" s="477"/>
      <c r="C13" s="478"/>
      <c r="D13" s="275" t="s">
        <v>1070</v>
      </c>
      <c r="E13" s="275" t="s">
        <v>1071</v>
      </c>
      <c r="F13" s="275" t="s">
        <v>1072</v>
      </c>
      <c r="G13" s="275" t="s">
        <v>1073</v>
      </c>
      <c r="H13" s="275" t="s">
        <v>1074</v>
      </c>
      <c r="I13" s="19" t="s">
        <v>70</v>
      </c>
      <c r="J13" s="19" t="s">
        <v>69</v>
      </c>
      <c r="K13" s="19" t="s">
        <v>68</v>
      </c>
      <c r="L13" s="19" t="s">
        <v>67</v>
      </c>
      <c r="M13" s="19" t="s">
        <v>66</v>
      </c>
      <c r="N13" s="19" t="s">
        <v>65</v>
      </c>
      <c r="O13" s="19" t="s">
        <v>64</v>
      </c>
      <c r="P13" s="20"/>
      <c r="Q13" s="5"/>
    </row>
    <row r="14" spans="1:17" ht="16.5" customHeight="1">
      <c r="A14" s="476" t="s">
        <v>13</v>
      </c>
      <c r="B14" s="477" t="s">
        <v>14</v>
      </c>
      <c r="C14" s="478" t="s">
        <v>12</v>
      </c>
      <c r="D14" s="12">
        <v>45316</v>
      </c>
      <c r="E14" s="12">
        <v>45347</v>
      </c>
      <c r="F14" s="12">
        <v>45376</v>
      </c>
      <c r="G14" s="13">
        <v>45407</v>
      </c>
      <c r="H14" s="13">
        <v>45437</v>
      </c>
      <c r="I14" s="13">
        <v>45468</v>
      </c>
      <c r="J14" s="12">
        <v>45498</v>
      </c>
      <c r="K14" s="13">
        <v>45529</v>
      </c>
      <c r="L14" s="12">
        <v>45560</v>
      </c>
      <c r="M14" s="12">
        <v>45590</v>
      </c>
      <c r="N14" s="12">
        <v>45621</v>
      </c>
      <c r="O14" s="12">
        <v>45651</v>
      </c>
      <c r="P14" s="14"/>
      <c r="Q14" s="5"/>
    </row>
    <row r="15" spans="1:17" ht="16.149999999999999" customHeight="1">
      <c r="A15" s="476"/>
      <c r="B15" s="477"/>
      <c r="C15" s="478"/>
      <c r="D15" s="15">
        <v>0.70833333333333337</v>
      </c>
      <c r="E15" s="15">
        <v>0.70833333333333337</v>
      </c>
      <c r="F15" s="15">
        <v>0.70833333333333337</v>
      </c>
      <c r="G15" s="16">
        <v>0.70833333333333337</v>
      </c>
      <c r="H15" s="16">
        <v>0.70833333333333337</v>
      </c>
      <c r="I15" s="16">
        <v>0.70833333333333337</v>
      </c>
      <c r="J15" s="15">
        <v>0.70833333333333337</v>
      </c>
      <c r="K15" s="16">
        <v>0.70833333333333337</v>
      </c>
      <c r="L15" s="15">
        <v>0.70833333333333337</v>
      </c>
      <c r="M15" s="15">
        <v>0.70833333333333337</v>
      </c>
      <c r="N15" s="15">
        <v>0.70833333333333337</v>
      </c>
      <c r="O15" s="15">
        <v>0.70833333333333337</v>
      </c>
      <c r="P15" s="14"/>
      <c r="Q15" s="5"/>
    </row>
    <row r="16" spans="1:17" ht="39.6" customHeight="1">
      <c r="A16" s="476"/>
      <c r="B16" s="477"/>
      <c r="C16" s="478"/>
      <c r="D16" s="19" t="s">
        <v>59</v>
      </c>
      <c r="E16" s="19" t="s">
        <v>63</v>
      </c>
      <c r="F16" s="19" t="s">
        <v>73</v>
      </c>
      <c r="G16" s="19" t="s">
        <v>72</v>
      </c>
      <c r="H16" s="19" t="s">
        <v>71</v>
      </c>
      <c r="I16" s="19" t="s">
        <v>70</v>
      </c>
      <c r="J16" s="19" t="s">
        <v>69</v>
      </c>
      <c r="K16" s="19" t="s">
        <v>68</v>
      </c>
      <c r="L16" s="19" t="s">
        <v>67</v>
      </c>
      <c r="M16" s="19" t="s">
        <v>66</v>
      </c>
      <c r="N16" s="19" t="s">
        <v>65</v>
      </c>
      <c r="O16" s="19" t="s">
        <v>64</v>
      </c>
      <c r="P16" s="20"/>
      <c r="Q16" s="5"/>
    </row>
    <row r="17" spans="1:17" ht="19.5" customHeight="1">
      <c r="A17" s="476" t="s">
        <v>13</v>
      </c>
      <c r="B17" s="477" t="s">
        <v>74</v>
      </c>
      <c r="C17" s="478" t="s">
        <v>12</v>
      </c>
      <c r="D17" s="12">
        <v>45311</v>
      </c>
      <c r="E17" s="12">
        <v>45342</v>
      </c>
      <c r="F17" s="12">
        <v>45371</v>
      </c>
      <c r="G17" s="13">
        <v>45402</v>
      </c>
      <c r="H17" s="13">
        <v>45432</v>
      </c>
      <c r="I17" s="13">
        <v>45463</v>
      </c>
      <c r="J17" s="12">
        <v>45493</v>
      </c>
      <c r="K17" s="13">
        <v>45524</v>
      </c>
      <c r="L17" s="12">
        <v>45555</v>
      </c>
      <c r="M17" s="12">
        <v>45585</v>
      </c>
      <c r="N17" s="12">
        <v>45616</v>
      </c>
      <c r="O17" s="12">
        <v>45646</v>
      </c>
      <c r="P17" s="14"/>
      <c r="Q17" s="5"/>
    </row>
    <row r="18" spans="1:17" ht="18" customHeight="1">
      <c r="A18" s="476"/>
      <c r="B18" s="477"/>
      <c r="C18" s="478"/>
      <c r="D18" s="15">
        <v>0.70833333333333337</v>
      </c>
      <c r="E18" s="15">
        <v>0.70833333333333337</v>
      </c>
      <c r="F18" s="15">
        <v>0.70833333333333337</v>
      </c>
      <c r="G18" s="16">
        <v>0.70833333333333337</v>
      </c>
      <c r="H18" s="16">
        <v>0.70833333333333337</v>
      </c>
      <c r="I18" s="16">
        <v>0.70833333333333337</v>
      </c>
      <c r="J18" s="15">
        <v>0.70833333333333337</v>
      </c>
      <c r="K18" s="16">
        <v>0.70833333333333337</v>
      </c>
      <c r="L18" s="15">
        <v>0.70833333333333337</v>
      </c>
      <c r="M18" s="15">
        <v>0.70833333333333337</v>
      </c>
      <c r="N18" s="15">
        <v>0.70833333333333337</v>
      </c>
      <c r="O18" s="15">
        <v>0.70833333333333337</v>
      </c>
      <c r="P18" s="14"/>
      <c r="Q18" s="5"/>
    </row>
    <row r="19" spans="1:17" ht="39.75" customHeight="1">
      <c r="A19" s="476"/>
      <c r="B19" s="477"/>
      <c r="C19" s="478"/>
      <c r="D19" s="336" t="s">
        <v>1138</v>
      </c>
      <c r="E19" s="336" t="s">
        <v>1139</v>
      </c>
      <c r="F19" s="336" t="s">
        <v>1140</v>
      </c>
      <c r="G19" s="336" t="s">
        <v>1141</v>
      </c>
      <c r="H19" s="336" t="s">
        <v>1142</v>
      </c>
      <c r="I19" s="81" t="s">
        <v>70</v>
      </c>
      <c r="J19" s="81" t="s">
        <v>69</v>
      </c>
      <c r="K19" s="81" t="s">
        <v>68</v>
      </c>
      <c r="L19" s="81" t="s">
        <v>67</v>
      </c>
      <c r="M19" s="81" t="s">
        <v>66</v>
      </c>
      <c r="N19" s="81" t="s">
        <v>65</v>
      </c>
      <c r="O19" s="81" t="s">
        <v>64</v>
      </c>
      <c r="P19" s="82"/>
      <c r="Q19" s="5"/>
    </row>
    <row r="20" spans="1:17" ht="24" customHeight="1">
      <c r="A20" s="476" t="s">
        <v>210</v>
      </c>
      <c r="B20" s="477" t="s">
        <v>15</v>
      </c>
      <c r="C20" s="478" t="s">
        <v>12</v>
      </c>
      <c r="D20" s="24">
        <v>45316</v>
      </c>
      <c r="E20" s="80"/>
      <c r="F20" s="22"/>
      <c r="G20" s="24">
        <v>45407</v>
      </c>
      <c r="H20" s="31"/>
      <c r="I20" s="24"/>
      <c r="J20" s="24">
        <v>45498</v>
      </c>
      <c r="K20" s="32"/>
      <c r="L20" s="24"/>
      <c r="M20" s="24">
        <v>45590</v>
      </c>
      <c r="N20" s="34"/>
      <c r="O20" s="35"/>
      <c r="P20" s="17"/>
      <c r="Q20" s="5"/>
    </row>
    <row r="21" spans="1:17" ht="25.5" customHeight="1">
      <c r="A21" s="476"/>
      <c r="B21" s="477"/>
      <c r="C21" s="478"/>
      <c r="D21" s="15">
        <v>0.70833333333333337</v>
      </c>
      <c r="E21" s="29"/>
      <c r="F21" s="30"/>
      <c r="G21" s="15">
        <v>0.70833333333333337</v>
      </c>
      <c r="H21" s="31"/>
      <c r="I21" s="15"/>
      <c r="J21" s="15">
        <v>0.70833333333333337</v>
      </c>
      <c r="K21" s="32"/>
      <c r="L21" s="16"/>
      <c r="M21" s="33">
        <v>0.70833333333333337</v>
      </c>
      <c r="N21" s="34"/>
      <c r="O21" s="35"/>
      <c r="P21" s="17"/>
      <c r="Q21" s="5"/>
    </row>
    <row r="22" spans="1:17" ht="32.25" customHeight="1">
      <c r="A22" s="476"/>
      <c r="B22" s="477"/>
      <c r="C22" s="478"/>
      <c r="D22" s="83" t="s">
        <v>75</v>
      </c>
      <c r="E22" s="84"/>
      <c r="F22" s="85"/>
      <c r="G22" s="86" t="s">
        <v>76</v>
      </c>
      <c r="H22" s="87"/>
      <c r="I22" s="85"/>
      <c r="J22" s="93" t="s">
        <v>77</v>
      </c>
      <c r="K22" s="88"/>
      <c r="L22" s="89"/>
      <c r="M22" s="86" t="s">
        <v>78</v>
      </c>
      <c r="N22" s="90"/>
      <c r="O22" s="91"/>
      <c r="P22" s="92"/>
      <c r="Q22" s="5"/>
    </row>
    <row r="23" spans="1:17" ht="28.5" customHeight="1">
      <c r="A23" s="476" t="s">
        <v>13</v>
      </c>
      <c r="B23" s="477" t="s">
        <v>79</v>
      </c>
      <c r="C23" s="478" t="s">
        <v>12</v>
      </c>
      <c r="D23" s="24">
        <v>45316</v>
      </c>
      <c r="E23" s="80"/>
      <c r="F23" s="22"/>
      <c r="G23" s="22">
        <v>45407</v>
      </c>
      <c r="H23" s="31"/>
      <c r="I23" s="24"/>
      <c r="J23" s="24">
        <v>45498</v>
      </c>
      <c r="K23" s="32"/>
      <c r="L23" s="24"/>
      <c r="M23" s="24">
        <v>45590</v>
      </c>
      <c r="N23" s="34"/>
      <c r="O23" s="35"/>
      <c r="P23" s="17"/>
      <c r="Q23" s="5"/>
    </row>
    <row r="24" spans="1:17" ht="28.5" customHeight="1">
      <c r="A24" s="476"/>
      <c r="B24" s="477"/>
      <c r="C24" s="478"/>
      <c r="D24" s="15">
        <v>0.70833333333333337</v>
      </c>
      <c r="E24" s="29"/>
      <c r="F24" s="30"/>
      <c r="G24" s="30">
        <v>0.70833333333333337</v>
      </c>
      <c r="H24" s="31"/>
      <c r="I24" s="15"/>
      <c r="J24" s="15">
        <v>0.70833333333333337</v>
      </c>
      <c r="K24" s="32"/>
      <c r="L24" s="16"/>
      <c r="M24" s="33">
        <v>0.70833333333333337</v>
      </c>
      <c r="N24" s="34"/>
      <c r="O24" s="35"/>
      <c r="P24" s="17"/>
      <c r="Q24" s="5"/>
    </row>
    <row r="25" spans="1:17" ht="28.5" customHeight="1">
      <c r="A25" s="476"/>
      <c r="B25" s="477"/>
      <c r="C25" s="478"/>
      <c r="D25" s="83" t="s">
        <v>75</v>
      </c>
      <c r="E25" s="84"/>
      <c r="F25" s="85"/>
      <c r="G25" s="86" t="s">
        <v>76</v>
      </c>
      <c r="H25" s="87"/>
      <c r="I25" s="85"/>
      <c r="J25" s="93" t="s">
        <v>77</v>
      </c>
      <c r="K25" s="88"/>
      <c r="L25" s="89"/>
      <c r="M25" s="86" t="s">
        <v>78</v>
      </c>
      <c r="N25" s="34"/>
      <c r="O25" s="35"/>
      <c r="P25" s="17"/>
      <c r="Q25" s="5"/>
    </row>
    <row r="26" spans="1:17" ht="28.5" customHeight="1">
      <c r="A26" s="476" t="s">
        <v>13</v>
      </c>
      <c r="B26" s="477" t="s">
        <v>16</v>
      </c>
      <c r="C26" s="478" t="s">
        <v>12</v>
      </c>
      <c r="D26" s="12">
        <v>45316</v>
      </c>
      <c r="E26" s="21"/>
      <c r="F26" s="44"/>
      <c r="G26" s="44">
        <v>45407</v>
      </c>
      <c r="H26" s="23"/>
      <c r="I26" s="12"/>
      <c r="J26" s="12">
        <v>45498</v>
      </c>
      <c r="K26" s="25"/>
      <c r="L26" s="12"/>
      <c r="M26" s="12">
        <v>45590</v>
      </c>
      <c r="N26" s="26"/>
      <c r="O26" s="27"/>
      <c r="P26" s="28"/>
      <c r="Q26" s="5"/>
    </row>
    <row r="27" spans="1:17" ht="28.5" customHeight="1">
      <c r="A27" s="476"/>
      <c r="B27" s="477"/>
      <c r="C27" s="478"/>
      <c r="D27" s="15">
        <v>0.70833333333333337</v>
      </c>
      <c r="E27" s="29"/>
      <c r="F27" s="30"/>
      <c r="G27" s="30">
        <v>0.70833333333333337</v>
      </c>
      <c r="H27" s="31"/>
      <c r="I27" s="15"/>
      <c r="J27" s="15">
        <v>0.70833333333333337</v>
      </c>
      <c r="K27" s="32"/>
      <c r="L27" s="16"/>
      <c r="M27" s="33">
        <v>0.70833333333333337</v>
      </c>
      <c r="N27" s="34"/>
      <c r="O27" s="35"/>
      <c r="P27" s="17"/>
      <c r="Q27" s="5"/>
    </row>
    <row r="28" spans="1:17" ht="28.5" customHeight="1">
      <c r="A28" s="476"/>
      <c r="B28" s="477"/>
      <c r="C28" s="478"/>
      <c r="D28" s="83" t="s">
        <v>75</v>
      </c>
      <c r="E28" s="84"/>
      <c r="F28" s="85"/>
      <c r="G28" s="86" t="s">
        <v>76</v>
      </c>
      <c r="H28" s="87"/>
      <c r="I28" s="85"/>
      <c r="J28" s="93" t="s">
        <v>77</v>
      </c>
      <c r="K28" s="88"/>
      <c r="L28" s="89"/>
      <c r="M28" s="86" t="s">
        <v>78</v>
      </c>
      <c r="N28" s="40"/>
      <c r="O28" s="41"/>
      <c r="P28" s="42"/>
      <c r="Q28" s="5"/>
    </row>
    <row r="29" spans="1:17" ht="28.5" customHeight="1">
      <c r="A29" s="476" t="s">
        <v>13</v>
      </c>
      <c r="B29" s="477" t="s">
        <v>80</v>
      </c>
      <c r="C29" s="478" t="s">
        <v>12</v>
      </c>
      <c r="D29" s="12">
        <v>45321</v>
      </c>
      <c r="E29" s="21"/>
      <c r="F29" s="44"/>
      <c r="G29" s="44">
        <v>45412</v>
      </c>
      <c r="H29" s="23"/>
      <c r="I29" s="12"/>
      <c r="J29" s="12">
        <v>45503</v>
      </c>
      <c r="K29" s="25"/>
      <c r="L29" s="12"/>
      <c r="M29" s="12">
        <v>45595</v>
      </c>
      <c r="N29" s="26"/>
      <c r="O29" s="27"/>
      <c r="P29" s="28"/>
      <c r="Q29" s="5"/>
    </row>
    <row r="30" spans="1:17" ht="28.5" customHeight="1">
      <c r="A30" s="476"/>
      <c r="B30" s="477"/>
      <c r="C30" s="478"/>
      <c r="D30" s="15">
        <v>0.70833333333333337</v>
      </c>
      <c r="E30" s="29"/>
      <c r="F30" s="30"/>
      <c r="G30" s="30">
        <v>0.70833333333333337</v>
      </c>
      <c r="H30" s="31"/>
      <c r="I30" s="15"/>
      <c r="J30" s="15">
        <v>0.70833333333333337</v>
      </c>
      <c r="K30" s="32"/>
      <c r="L30" s="16"/>
      <c r="M30" s="33">
        <v>0.70833333333333337</v>
      </c>
      <c r="N30" s="34"/>
      <c r="O30" s="35"/>
      <c r="P30" s="17"/>
      <c r="Q30" s="5"/>
    </row>
    <row r="31" spans="1:17" ht="28.5" customHeight="1">
      <c r="A31" s="476"/>
      <c r="B31" s="477"/>
      <c r="C31" s="478"/>
      <c r="D31" s="83" t="s">
        <v>75</v>
      </c>
      <c r="E31" s="84"/>
      <c r="F31" s="85"/>
      <c r="G31" s="86" t="s">
        <v>76</v>
      </c>
      <c r="H31" s="87"/>
      <c r="I31" s="85"/>
      <c r="J31" s="93" t="s">
        <v>77</v>
      </c>
      <c r="K31" s="88"/>
      <c r="L31" s="89"/>
      <c r="M31" s="86" t="s">
        <v>78</v>
      </c>
      <c r="N31" s="40"/>
      <c r="O31" s="41"/>
      <c r="P31" s="42"/>
      <c r="Q31" s="5"/>
    </row>
    <row r="32" spans="1:17" ht="28.5" customHeight="1">
      <c r="A32" s="476" t="s">
        <v>13</v>
      </c>
      <c r="B32" s="477" t="s">
        <v>81</v>
      </c>
      <c r="C32" s="478" t="s">
        <v>12</v>
      </c>
      <c r="D32" s="12">
        <v>45306</v>
      </c>
      <c r="E32" s="21"/>
      <c r="F32" s="44"/>
      <c r="G32" s="44">
        <v>45397</v>
      </c>
      <c r="H32" s="23"/>
      <c r="I32" s="12"/>
      <c r="J32" s="12">
        <v>45488</v>
      </c>
      <c r="K32" s="25"/>
      <c r="L32" s="12"/>
      <c r="M32" s="12">
        <v>45580</v>
      </c>
      <c r="N32" s="26"/>
      <c r="O32" s="27"/>
      <c r="P32" s="28"/>
      <c r="Q32" s="5"/>
    </row>
    <row r="33" spans="1:17" ht="28.5" customHeight="1">
      <c r="A33" s="476"/>
      <c r="B33" s="477"/>
      <c r="C33" s="478"/>
      <c r="D33" s="15">
        <v>0.70833333333333337</v>
      </c>
      <c r="E33" s="29"/>
      <c r="F33" s="30"/>
      <c r="G33" s="30">
        <v>0.70833333333333337</v>
      </c>
      <c r="H33" s="31"/>
      <c r="I33" s="15"/>
      <c r="J33" s="15">
        <v>0.70833333333333337</v>
      </c>
      <c r="K33" s="32"/>
      <c r="L33" s="16"/>
      <c r="M33" s="33">
        <v>0.70833333333333337</v>
      </c>
      <c r="N33" s="34"/>
      <c r="O33" s="35"/>
      <c r="P33" s="17"/>
      <c r="Q33" s="5"/>
    </row>
    <row r="34" spans="1:17" ht="28.5" customHeight="1">
      <c r="A34" s="476"/>
      <c r="B34" s="477"/>
      <c r="C34" s="478"/>
      <c r="D34" s="83" t="s">
        <v>75</v>
      </c>
      <c r="E34" s="84"/>
      <c r="F34" s="85"/>
      <c r="G34" s="86" t="s">
        <v>76</v>
      </c>
      <c r="H34" s="87"/>
      <c r="I34" s="85"/>
      <c r="J34" s="93" t="s">
        <v>77</v>
      </c>
      <c r="K34" s="88"/>
      <c r="L34" s="89"/>
      <c r="M34" s="86" t="s">
        <v>78</v>
      </c>
      <c r="N34" s="40"/>
      <c r="O34" s="41"/>
      <c r="P34" s="42"/>
      <c r="Q34" s="5"/>
    </row>
    <row r="35" spans="1:17" ht="28.5" customHeight="1">
      <c r="A35" s="476" t="s">
        <v>13</v>
      </c>
      <c r="B35" s="477" t="s">
        <v>82</v>
      </c>
      <c r="C35" s="478" t="s">
        <v>12</v>
      </c>
      <c r="D35" s="12">
        <v>45306</v>
      </c>
      <c r="E35" s="21"/>
      <c r="F35" s="44"/>
      <c r="G35" s="44">
        <v>45397</v>
      </c>
      <c r="H35" s="23"/>
      <c r="I35" s="12"/>
      <c r="J35" s="12">
        <v>45488</v>
      </c>
      <c r="K35" s="25"/>
      <c r="L35" s="12"/>
      <c r="M35" s="12">
        <v>45580</v>
      </c>
      <c r="N35" s="26"/>
      <c r="O35" s="27"/>
      <c r="P35" s="28"/>
      <c r="Q35" s="5"/>
    </row>
    <row r="36" spans="1:17" ht="28.5" customHeight="1">
      <c r="A36" s="476"/>
      <c r="B36" s="477"/>
      <c r="C36" s="478"/>
      <c r="D36" s="15">
        <v>0.70833333333333337</v>
      </c>
      <c r="E36" s="29"/>
      <c r="F36" s="30"/>
      <c r="G36" s="30">
        <v>0.70833333333333337</v>
      </c>
      <c r="H36" s="31"/>
      <c r="I36" s="15"/>
      <c r="J36" s="15">
        <v>0.70833333333333337</v>
      </c>
      <c r="K36" s="32"/>
      <c r="L36" s="16"/>
      <c r="M36" s="33">
        <v>0.70833333333333337</v>
      </c>
      <c r="N36" s="34"/>
      <c r="O36" s="35"/>
      <c r="P36" s="17"/>
      <c r="Q36" s="5"/>
    </row>
    <row r="37" spans="1:17" ht="28.5" customHeight="1">
      <c r="A37" s="476"/>
      <c r="B37" s="477"/>
      <c r="C37" s="478"/>
      <c r="D37" s="83" t="s">
        <v>75</v>
      </c>
      <c r="E37" s="84"/>
      <c r="F37" s="85"/>
      <c r="G37" s="86" t="s">
        <v>76</v>
      </c>
      <c r="H37" s="87"/>
      <c r="I37" s="85"/>
      <c r="J37" s="93" t="s">
        <v>77</v>
      </c>
      <c r="K37" s="88"/>
      <c r="L37" s="89"/>
      <c r="M37" s="86" t="s">
        <v>78</v>
      </c>
      <c r="N37" s="40"/>
      <c r="O37" s="41"/>
      <c r="P37" s="42"/>
      <c r="Q37" s="5"/>
    </row>
    <row r="38" spans="1:17" ht="28.5" customHeight="1">
      <c r="A38" s="476" t="s">
        <v>13</v>
      </c>
      <c r="B38" s="477" t="s">
        <v>83</v>
      </c>
      <c r="C38" s="478" t="s">
        <v>12</v>
      </c>
      <c r="D38" s="12">
        <v>45316</v>
      </c>
      <c r="E38" s="21"/>
      <c r="F38" s="44"/>
      <c r="G38" s="44">
        <v>45407</v>
      </c>
      <c r="H38" s="23"/>
      <c r="I38" s="12"/>
      <c r="J38" s="12">
        <v>45498</v>
      </c>
      <c r="K38" s="25"/>
      <c r="L38" s="12"/>
      <c r="M38" s="12">
        <v>45590</v>
      </c>
      <c r="N38" s="26"/>
      <c r="O38" s="27"/>
      <c r="P38" s="28"/>
      <c r="Q38" s="5"/>
    </row>
    <row r="39" spans="1:17" ht="28.5" customHeight="1">
      <c r="A39" s="476"/>
      <c r="B39" s="477"/>
      <c r="C39" s="478"/>
      <c r="D39" s="15">
        <v>0.70833333333333337</v>
      </c>
      <c r="E39" s="29"/>
      <c r="F39" s="30"/>
      <c r="G39" s="30">
        <v>0.70833333333333337</v>
      </c>
      <c r="H39" s="31"/>
      <c r="I39" s="15"/>
      <c r="J39" s="15">
        <v>0.70833333333333337</v>
      </c>
      <c r="K39" s="32"/>
      <c r="L39" s="16"/>
      <c r="M39" s="33">
        <v>0.70833333333333337</v>
      </c>
      <c r="N39" s="34"/>
      <c r="O39" s="35"/>
      <c r="P39" s="17"/>
      <c r="Q39" s="5"/>
    </row>
    <row r="40" spans="1:17" ht="28.5" customHeight="1">
      <c r="A40" s="476"/>
      <c r="B40" s="477"/>
      <c r="C40" s="478"/>
      <c r="D40" s="83" t="s">
        <v>75</v>
      </c>
      <c r="E40" s="84"/>
      <c r="F40" s="85"/>
      <c r="G40" s="86" t="s">
        <v>76</v>
      </c>
      <c r="H40" s="87"/>
      <c r="I40" s="85"/>
      <c r="J40" s="93" t="s">
        <v>77</v>
      </c>
      <c r="K40" s="88"/>
      <c r="L40" s="89"/>
      <c r="M40" s="86" t="s">
        <v>78</v>
      </c>
      <c r="N40" s="40"/>
      <c r="O40" s="41"/>
      <c r="P40" s="42"/>
      <c r="Q40" s="5"/>
    </row>
    <row r="41" spans="1:17" ht="28.5" customHeight="1">
      <c r="A41" s="476" t="s">
        <v>13</v>
      </c>
      <c r="B41" s="477" t="s">
        <v>274</v>
      </c>
      <c r="C41" s="478" t="s">
        <v>84</v>
      </c>
      <c r="D41" s="12">
        <v>45321</v>
      </c>
      <c r="E41" s="21"/>
      <c r="F41" s="44"/>
      <c r="G41" s="44">
        <v>45412</v>
      </c>
      <c r="H41" s="23"/>
      <c r="I41" s="12"/>
      <c r="J41" s="12">
        <v>45503</v>
      </c>
      <c r="K41" s="25"/>
      <c r="L41" s="12"/>
      <c r="M41" s="12">
        <v>45595</v>
      </c>
      <c r="N41" s="26"/>
      <c r="O41" s="27"/>
      <c r="P41" s="28"/>
      <c r="Q41" s="5"/>
    </row>
    <row r="42" spans="1:17" ht="28.5" customHeight="1">
      <c r="A42" s="476"/>
      <c r="B42" s="477"/>
      <c r="C42" s="478"/>
      <c r="D42" s="15">
        <v>0.70833333333333337</v>
      </c>
      <c r="E42" s="29"/>
      <c r="F42" s="30"/>
      <c r="G42" s="30">
        <v>0.70833333333333337</v>
      </c>
      <c r="H42" s="31"/>
      <c r="I42" s="15"/>
      <c r="J42" s="15">
        <v>0.70833333333333337</v>
      </c>
      <c r="K42" s="32"/>
      <c r="L42" s="16"/>
      <c r="M42" s="33">
        <v>0.70833333333333337</v>
      </c>
      <c r="N42" s="34"/>
      <c r="O42" s="35"/>
      <c r="P42" s="17"/>
      <c r="Q42" s="5"/>
    </row>
    <row r="43" spans="1:17" ht="28.5" customHeight="1">
      <c r="A43" s="476"/>
      <c r="B43" s="477"/>
      <c r="C43" s="478"/>
      <c r="D43" s="83" t="s">
        <v>75</v>
      </c>
      <c r="E43" s="84"/>
      <c r="F43" s="85"/>
      <c r="G43" s="86" t="s">
        <v>76</v>
      </c>
      <c r="H43" s="87"/>
      <c r="I43" s="85"/>
      <c r="J43" s="93" t="s">
        <v>77</v>
      </c>
      <c r="K43" s="88"/>
      <c r="L43" s="89"/>
      <c r="M43" s="86" t="s">
        <v>78</v>
      </c>
      <c r="N43" s="40"/>
      <c r="O43" s="41"/>
      <c r="P43" s="42"/>
      <c r="Q43" s="5"/>
    </row>
    <row r="44" spans="1:17" ht="28.5" customHeight="1">
      <c r="A44" s="476" t="s">
        <v>13</v>
      </c>
      <c r="B44" s="477" t="s">
        <v>275</v>
      </c>
      <c r="C44" s="478" t="s">
        <v>84</v>
      </c>
      <c r="D44" s="12">
        <v>45321</v>
      </c>
      <c r="E44" s="21"/>
      <c r="F44" s="44"/>
      <c r="G44" s="44">
        <v>45412</v>
      </c>
      <c r="H44" s="23"/>
      <c r="I44" s="12"/>
      <c r="J44" s="12">
        <v>45503</v>
      </c>
      <c r="K44" s="25"/>
      <c r="L44" s="12"/>
      <c r="M44" s="12">
        <v>45595</v>
      </c>
      <c r="N44" s="26"/>
      <c r="O44" s="27"/>
      <c r="P44" s="28"/>
      <c r="Q44" s="5"/>
    </row>
    <row r="45" spans="1:17" ht="28.5" customHeight="1">
      <c r="A45" s="476"/>
      <c r="B45" s="477"/>
      <c r="C45" s="478"/>
      <c r="D45" s="15">
        <v>0.70833333333333337</v>
      </c>
      <c r="E45" s="29"/>
      <c r="F45" s="30"/>
      <c r="G45" s="30">
        <v>0.70833333333333337</v>
      </c>
      <c r="H45" s="31"/>
      <c r="I45" s="15"/>
      <c r="J45" s="15">
        <v>0.70833333333333337</v>
      </c>
      <c r="K45" s="32"/>
      <c r="L45" s="16"/>
      <c r="M45" s="33">
        <v>0.70833333333333337</v>
      </c>
      <c r="N45" s="34"/>
      <c r="O45" s="35"/>
      <c r="P45" s="17"/>
      <c r="Q45" s="5"/>
    </row>
    <row r="46" spans="1:17" ht="28.5" customHeight="1">
      <c r="A46" s="476"/>
      <c r="B46" s="477"/>
      <c r="C46" s="478"/>
      <c r="D46" s="83" t="s">
        <v>75</v>
      </c>
      <c r="E46" s="84"/>
      <c r="F46" s="85"/>
      <c r="G46" s="86" t="s">
        <v>76</v>
      </c>
      <c r="H46" s="87"/>
      <c r="I46" s="85"/>
      <c r="J46" s="93" t="s">
        <v>77</v>
      </c>
      <c r="K46" s="88"/>
      <c r="L46" s="89"/>
      <c r="M46" s="86" t="s">
        <v>78</v>
      </c>
      <c r="N46" s="40"/>
      <c r="O46" s="41"/>
      <c r="P46" s="42"/>
      <c r="Q46" s="5"/>
    </row>
    <row r="47" spans="1:17" ht="21" customHeight="1">
      <c r="A47" s="479" t="s">
        <v>13</v>
      </c>
      <c r="B47" s="482" t="s">
        <v>1277</v>
      </c>
      <c r="C47" s="485" t="s">
        <v>12</v>
      </c>
      <c r="D47" s="46"/>
      <c r="E47" s="12">
        <v>45342</v>
      </c>
      <c r="F47" s="12"/>
      <c r="G47" s="47"/>
      <c r="H47" s="23"/>
      <c r="I47" s="12"/>
      <c r="J47" s="47"/>
      <c r="K47" s="48"/>
      <c r="L47" s="12"/>
      <c r="M47" s="12"/>
      <c r="N47" s="12"/>
      <c r="O47" s="24"/>
      <c r="P47" s="14"/>
      <c r="Q47" s="5"/>
    </row>
    <row r="48" spans="1:17" ht="21.75" customHeight="1">
      <c r="A48" s="480"/>
      <c r="B48" s="483"/>
      <c r="C48" s="486"/>
      <c r="D48" s="49"/>
      <c r="E48" s="15">
        <v>0.70833333333333337</v>
      </c>
      <c r="F48" s="15"/>
      <c r="G48" s="50"/>
      <c r="H48" s="31"/>
      <c r="I48" s="15"/>
      <c r="J48" s="50"/>
      <c r="K48" s="15"/>
      <c r="L48" s="15"/>
      <c r="M48" s="30"/>
      <c r="N48" s="15"/>
      <c r="O48" s="15"/>
      <c r="P48" s="14"/>
      <c r="Q48" s="5"/>
    </row>
    <row r="49" spans="1:17" ht="31.5" customHeight="1">
      <c r="A49" s="481"/>
      <c r="B49" s="484"/>
      <c r="C49" s="487"/>
      <c r="D49" s="51"/>
      <c r="E49" s="169" t="s">
        <v>1278</v>
      </c>
      <c r="F49" s="52"/>
      <c r="G49" s="51"/>
      <c r="H49" s="39"/>
      <c r="I49" s="52"/>
      <c r="J49" s="53"/>
      <c r="K49" s="37"/>
      <c r="L49" s="54"/>
      <c r="M49" s="55"/>
      <c r="N49" s="40"/>
      <c r="O49" s="40"/>
      <c r="P49" s="20"/>
      <c r="Q49" s="5"/>
    </row>
    <row r="50" spans="1:17" ht="22.5" customHeight="1">
      <c r="A50" s="479" t="s">
        <v>13</v>
      </c>
      <c r="B50" s="482" t="s">
        <v>901</v>
      </c>
      <c r="C50" s="485" t="s">
        <v>12</v>
      </c>
      <c r="D50" s="56"/>
      <c r="E50" s="57"/>
      <c r="F50" s="13"/>
      <c r="G50" s="12">
        <v>45387</v>
      </c>
      <c r="H50" s="23"/>
      <c r="I50" s="12"/>
      <c r="J50" s="47"/>
      <c r="K50" s="48"/>
      <c r="L50" s="12"/>
      <c r="M50" s="12"/>
      <c r="N50" s="12"/>
      <c r="O50" s="24"/>
      <c r="P50" s="14"/>
      <c r="Q50" s="5"/>
    </row>
    <row r="51" spans="1:17" ht="19.5" customHeight="1">
      <c r="A51" s="480"/>
      <c r="B51" s="483"/>
      <c r="C51" s="486"/>
      <c r="D51" s="49"/>
      <c r="E51" s="58"/>
      <c r="F51" s="16"/>
      <c r="G51" s="30">
        <v>0.70833333333333337</v>
      </c>
      <c r="H51" s="31"/>
      <c r="I51" s="15"/>
      <c r="J51" s="50"/>
      <c r="K51" s="15"/>
      <c r="L51" s="15"/>
      <c r="M51" s="30"/>
      <c r="N51" s="15"/>
      <c r="O51" s="15"/>
      <c r="P51" s="14"/>
      <c r="Q51" s="5"/>
    </row>
    <row r="52" spans="1:17" ht="42.75" customHeight="1">
      <c r="A52" s="481"/>
      <c r="B52" s="484"/>
      <c r="C52" s="487"/>
      <c r="D52" s="51"/>
      <c r="E52" s="59"/>
      <c r="F52" s="60"/>
      <c r="G52" s="169" t="s">
        <v>902</v>
      </c>
      <c r="H52" s="39"/>
      <c r="I52" s="52"/>
      <c r="J52" s="53"/>
      <c r="K52" s="37"/>
      <c r="L52" s="54"/>
      <c r="M52" s="55"/>
      <c r="N52" s="40"/>
      <c r="O52" s="40"/>
      <c r="P52" s="20"/>
      <c r="Q52" s="5"/>
    </row>
    <row r="53" spans="1:17" ht="16.5" customHeight="1">
      <c r="A53" s="476" t="s">
        <v>13</v>
      </c>
      <c r="B53" s="477" t="s">
        <v>86</v>
      </c>
      <c r="C53" s="478" t="s">
        <v>12</v>
      </c>
      <c r="D53" s="12"/>
      <c r="E53" s="24">
        <v>45327</v>
      </c>
      <c r="F53" s="12"/>
      <c r="G53" s="44"/>
      <c r="H53" s="942">
        <v>45417</v>
      </c>
      <c r="I53" s="12"/>
      <c r="J53" s="12"/>
      <c r="K53" s="95">
        <v>45509</v>
      </c>
      <c r="L53" s="94"/>
      <c r="M53" s="12"/>
      <c r="N53" s="95">
        <v>45601</v>
      </c>
      <c r="O53" s="24"/>
      <c r="P53" s="14"/>
      <c r="Q53" s="5"/>
    </row>
    <row r="54" spans="1:17" ht="16.149999999999999" customHeight="1">
      <c r="A54" s="476"/>
      <c r="B54" s="477"/>
      <c r="C54" s="478"/>
      <c r="D54" s="30"/>
      <c r="E54" s="30">
        <v>0.70833333333333337</v>
      </c>
      <c r="F54" s="15"/>
      <c r="G54" s="30"/>
      <c r="H54" s="943">
        <v>0.70833333333333337</v>
      </c>
      <c r="I54" s="15"/>
      <c r="J54" s="30"/>
      <c r="K54" s="96">
        <v>0.70833333333333337</v>
      </c>
      <c r="L54" s="33"/>
      <c r="M54" s="15"/>
      <c r="N54" s="96">
        <v>0.70833333333333337</v>
      </c>
      <c r="O54" s="15"/>
      <c r="P54" s="14"/>
      <c r="Q54" s="5"/>
    </row>
    <row r="55" spans="1:17" ht="42" customHeight="1">
      <c r="A55" s="476"/>
      <c r="B55" s="477"/>
      <c r="C55" s="478"/>
      <c r="D55" s="36"/>
      <c r="E55" s="169" t="s">
        <v>1338</v>
      </c>
      <c r="F55" s="38"/>
      <c r="H55" s="944" t="s">
        <v>1372</v>
      </c>
      <c r="I55" s="38"/>
      <c r="J55" s="36"/>
      <c r="K55" s="97" t="s">
        <v>77</v>
      </c>
      <c r="L55" s="54"/>
      <c r="M55" s="18"/>
      <c r="N55" s="97" t="s">
        <v>78</v>
      </c>
      <c r="O55" s="40"/>
      <c r="P55" s="20"/>
      <c r="Q55" s="5"/>
    </row>
    <row r="56" spans="1:17" ht="20.25" customHeight="1">
      <c r="A56" s="476" t="s">
        <v>13</v>
      </c>
      <c r="B56" s="477" t="s">
        <v>1447</v>
      </c>
      <c r="C56" s="478" t="s">
        <v>12</v>
      </c>
      <c r="D56" s="12"/>
      <c r="E56" s="12"/>
      <c r="F56" s="12">
        <v>45356</v>
      </c>
      <c r="G56" s="12"/>
      <c r="H56" s="12"/>
      <c r="I56" s="12"/>
      <c r="J56" s="12"/>
      <c r="K56" s="48"/>
      <c r="L56" s="12"/>
      <c r="M56" s="24"/>
      <c r="N56" s="12"/>
      <c r="O56" s="24"/>
      <c r="P56" s="14"/>
      <c r="Q56" s="5"/>
    </row>
    <row r="57" spans="1:17" ht="18" customHeight="1">
      <c r="A57" s="476"/>
      <c r="B57" s="477"/>
      <c r="C57" s="478"/>
      <c r="D57" s="15"/>
      <c r="E57" s="16"/>
      <c r="F57" s="16">
        <v>0.70833333333333337</v>
      </c>
      <c r="G57" s="15"/>
      <c r="H57" s="15"/>
      <c r="I57" s="15"/>
      <c r="J57" s="15"/>
      <c r="K57" s="15"/>
      <c r="L57" s="15"/>
      <c r="M57" s="15"/>
      <c r="N57" s="15"/>
      <c r="O57" s="15"/>
      <c r="P57" s="14"/>
      <c r="Q57" s="5"/>
    </row>
    <row r="58" spans="1:17" ht="33.75" customHeight="1">
      <c r="A58" s="476"/>
      <c r="B58" s="477"/>
      <c r="C58" s="478"/>
      <c r="D58"/>
      <c r="E58" s="18"/>
      <c r="F58" s="169" t="s">
        <v>1448</v>
      </c>
      <c r="G58" s="39"/>
      <c r="H58" s="55"/>
      <c r="I58" s="54"/>
      <c r="J58" s="40"/>
      <c r="K58" s="37"/>
      <c r="L58" s="37"/>
      <c r="M58" s="40"/>
      <c r="N58" s="40"/>
      <c r="O58" s="40"/>
      <c r="P58" s="20"/>
      <c r="Q58" s="5"/>
    </row>
    <row r="59" spans="1:17" ht="21" customHeight="1">
      <c r="A59" s="476" t="s">
        <v>13</v>
      </c>
      <c r="B59" s="477" t="s">
        <v>1196</v>
      </c>
      <c r="C59" s="478" t="s">
        <v>12</v>
      </c>
      <c r="D59" s="26"/>
      <c r="E59" s="26"/>
      <c r="F59" s="12"/>
      <c r="G59" s="24">
        <v>45387</v>
      </c>
      <c r="H59" s="24"/>
      <c r="I59" s="26"/>
      <c r="J59" s="26"/>
      <c r="K59" s="61"/>
      <c r="L59" s="62"/>
      <c r="M59" s="63"/>
      <c r="N59" s="26"/>
      <c r="O59" s="27"/>
      <c r="P59" s="28"/>
      <c r="Q59" s="5"/>
    </row>
    <row r="60" spans="1:17" ht="21" customHeight="1">
      <c r="A60" s="476"/>
      <c r="B60" s="477"/>
      <c r="C60" s="478"/>
      <c r="D60" s="34"/>
      <c r="E60" s="15"/>
      <c r="F60" s="16"/>
      <c r="G60" s="16">
        <v>0.70833333333333337</v>
      </c>
      <c r="H60" s="16"/>
      <c r="I60" s="34"/>
      <c r="J60" s="34"/>
      <c r="K60" s="64"/>
      <c r="L60" s="43"/>
      <c r="M60" s="65"/>
      <c r="N60" s="34"/>
      <c r="O60" s="35"/>
      <c r="P60" s="17"/>
      <c r="Q60" s="5"/>
    </row>
    <row r="61" spans="1:17" ht="30.75" customHeight="1">
      <c r="A61" s="476"/>
      <c r="B61" s="477"/>
      <c r="C61" s="478"/>
      <c r="D61" s="40"/>
      <c r="E61" s="66"/>
      <c r="F61" s="36"/>
      <c r="G61" s="169" t="s">
        <v>1197</v>
      </c>
      <c r="H61" s="83"/>
      <c r="I61" s="40"/>
      <c r="J61" s="40"/>
      <c r="K61" s="67"/>
      <c r="L61" s="37"/>
      <c r="M61" s="68"/>
      <c r="N61" s="40"/>
      <c r="O61" s="41"/>
      <c r="P61" s="42"/>
      <c r="Q61" s="5"/>
    </row>
    <row r="62" spans="1:17" ht="28.5" customHeight="1">
      <c r="A62" s="476" t="s">
        <v>13</v>
      </c>
      <c r="B62" s="477" t="s">
        <v>1169</v>
      </c>
      <c r="C62" s="478" t="s">
        <v>12</v>
      </c>
      <c r="D62" s="26"/>
      <c r="E62" s="26"/>
      <c r="F62" s="12"/>
      <c r="G62" s="24">
        <v>45387</v>
      </c>
      <c r="H62" s="24"/>
      <c r="I62" s="98"/>
      <c r="J62" s="26"/>
      <c r="K62" s="61"/>
      <c r="L62" s="62"/>
      <c r="M62" s="63"/>
      <c r="N62" s="26"/>
      <c r="O62" s="27"/>
      <c r="P62" s="28"/>
      <c r="Q62" s="5"/>
    </row>
    <row r="63" spans="1:17" ht="28.5" customHeight="1">
      <c r="A63" s="476"/>
      <c r="B63" s="477"/>
      <c r="C63" s="478"/>
      <c r="D63" s="34"/>
      <c r="E63" s="15"/>
      <c r="F63" s="16"/>
      <c r="G63" s="16">
        <v>0.70833333333333337</v>
      </c>
      <c r="H63" s="16"/>
      <c r="I63" s="34"/>
      <c r="J63" s="34"/>
      <c r="K63" s="64"/>
      <c r="L63" s="43"/>
      <c r="M63" s="65"/>
      <c r="N63" s="34"/>
      <c r="O63" s="35"/>
      <c r="P63" s="17"/>
      <c r="Q63" s="5"/>
    </row>
    <row r="64" spans="1:17" ht="28.5" customHeight="1">
      <c r="A64" s="476"/>
      <c r="B64" s="477"/>
      <c r="C64" s="478"/>
      <c r="D64" s="34"/>
      <c r="E64" s="66"/>
      <c r="F64" s="36"/>
      <c r="G64" s="169" t="s">
        <v>1170</v>
      </c>
      <c r="H64" s="83"/>
      <c r="I64" s="34"/>
      <c r="J64" s="34"/>
      <c r="K64" s="64"/>
      <c r="L64" s="43"/>
      <c r="M64" s="65"/>
      <c r="N64" s="34"/>
      <c r="O64" s="35"/>
      <c r="P64" s="17"/>
      <c r="Q64" s="5"/>
    </row>
    <row r="65" spans="1:17" ht="28.5" customHeight="1">
      <c r="A65" s="476" t="s">
        <v>13</v>
      </c>
      <c r="B65" s="477" t="s">
        <v>1210</v>
      </c>
      <c r="C65" s="478" t="s">
        <v>12</v>
      </c>
      <c r="D65" s="26"/>
      <c r="E65" s="26"/>
      <c r="F65" s="12"/>
      <c r="G65" s="24">
        <v>45387</v>
      </c>
      <c r="H65" s="24"/>
      <c r="I65" s="26"/>
      <c r="J65" s="26"/>
      <c r="K65" s="61"/>
      <c r="L65" s="62"/>
      <c r="M65" s="63"/>
      <c r="N65" s="26"/>
      <c r="O65" s="27"/>
      <c r="P65" s="28"/>
      <c r="Q65" s="5"/>
    </row>
    <row r="66" spans="1:17" ht="28.5" customHeight="1">
      <c r="A66" s="476"/>
      <c r="B66" s="477"/>
      <c r="C66" s="478"/>
      <c r="D66" s="34"/>
      <c r="E66" s="15"/>
      <c r="F66" s="16"/>
      <c r="G66" s="16">
        <v>0.70833333333333337</v>
      </c>
      <c r="H66" s="16"/>
      <c r="I66" s="34"/>
      <c r="J66" s="34"/>
      <c r="K66" s="64"/>
      <c r="L66" s="43"/>
      <c r="M66" s="65"/>
      <c r="N66" s="34"/>
      <c r="O66" s="35"/>
      <c r="P66" s="17"/>
      <c r="Q66" s="5"/>
    </row>
    <row r="67" spans="1:17" ht="28.5" customHeight="1">
      <c r="A67" s="476"/>
      <c r="B67" s="477"/>
      <c r="C67" s="478"/>
      <c r="D67" s="40"/>
      <c r="E67" s="69"/>
      <c r="F67" s="18"/>
      <c r="G67" s="169" t="s">
        <v>1211</v>
      </c>
      <c r="H67" s="83"/>
      <c r="I67" s="40"/>
      <c r="J67" s="40"/>
      <c r="K67" s="67"/>
      <c r="L67" s="37"/>
      <c r="M67" s="68"/>
      <c r="N67" s="40"/>
      <c r="O67" s="41"/>
      <c r="P67" s="42"/>
      <c r="Q67" s="5"/>
    </row>
    <row r="68" spans="1:17" ht="28.5" customHeight="1">
      <c r="A68" s="476" t="s">
        <v>13</v>
      </c>
      <c r="B68" s="477" t="s">
        <v>1222</v>
      </c>
      <c r="C68" s="478" t="s">
        <v>12</v>
      </c>
      <c r="D68" s="26"/>
      <c r="E68" s="26"/>
      <c r="F68" s="12"/>
      <c r="G68" s="24">
        <v>45387</v>
      </c>
      <c r="H68" s="26"/>
      <c r="I68" s="26"/>
      <c r="J68" s="26"/>
      <c r="K68" s="61"/>
      <c r="L68" s="62"/>
      <c r="M68" s="63"/>
      <c r="N68" s="26"/>
      <c r="O68" s="27"/>
      <c r="P68" s="28"/>
      <c r="Q68" s="5"/>
    </row>
    <row r="69" spans="1:17" ht="28.5" customHeight="1">
      <c r="A69" s="476"/>
      <c r="B69" s="477"/>
      <c r="C69" s="478"/>
      <c r="D69" s="34"/>
      <c r="E69" s="15"/>
      <c r="F69" s="16"/>
      <c r="G69" s="16">
        <v>0.70833333333333337</v>
      </c>
      <c r="H69" s="34"/>
      <c r="I69" s="34"/>
      <c r="J69" s="34"/>
      <c r="K69" s="64"/>
      <c r="L69" s="43"/>
      <c r="M69" s="65"/>
      <c r="N69" s="34"/>
      <c r="O69" s="35"/>
      <c r="P69" s="17"/>
      <c r="Q69" s="5"/>
    </row>
    <row r="70" spans="1:17" ht="28.5" customHeight="1">
      <c r="A70" s="476"/>
      <c r="B70" s="477"/>
      <c r="C70" s="478"/>
      <c r="D70" s="40"/>
      <c r="E70" s="69"/>
      <c r="F70" s="18"/>
      <c r="G70" s="169" t="s">
        <v>1223</v>
      </c>
      <c r="H70" s="40"/>
      <c r="I70" s="40"/>
      <c r="J70" s="40"/>
      <c r="K70" s="67"/>
      <c r="L70" s="37"/>
      <c r="M70" s="68"/>
      <c r="N70" s="40"/>
      <c r="O70" s="41"/>
      <c r="P70" s="42"/>
      <c r="Q70" s="5"/>
    </row>
    <row r="71" spans="1:17" ht="28.5" customHeight="1">
      <c r="A71" s="476" t="s">
        <v>13</v>
      </c>
      <c r="B71" s="477" t="s">
        <v>1245</v>
      </c>
      <c r="C71" s="478" t="s">
        <v>12</v>
      </c>
      <c r="D71" s="12"/>
      <c r="E71" s="26"/>
      <c r="F71" s="12"/>
      <c r="G71" s="24">
        <v>45387</v>
      </c>
      <c r="H71" s="26"/>
      <c r="I71" s="26"/>
      <c r="J71" s="26"/>
      <c r="K71" s="61"/>
      <c r="L71" s="62"/>
      <c r="M71" s="63"/>
      <c r="N71" s="26"/>
      <c r="O71" s="27"/>
      <c r="P71" s="28"/>
      <c r="Q71" s="5"/>
    </row>
    <row r="72" spans="1:17" ht="28.5" customHeight="1">
      <c r="A72" s="476"/>
      <c r="B72" s="477"/>
      <c r="C72" s="478"/>
      <c r="D72" s="15"/>
      <c r="E72" s="15"/>
      <c r="F72" s="16"/>
      <c r="G72" s="16">
        <v>0.70833333333333337</v>
      </c>
      <c r="H72" s="34"/>
      <c r="I72" s="34"/>
      <c r="J72" s="34"/>
      <c r="K72" s="64"/>
      <c r="L72" s="43"/>
      <c r="M72" s="65"/>
      <c r="N72" s="34"/>
      <c r="O72" s="35"/>
      <c r="P72" s="17"/>
      <c r="Q72" s="5"/>
    </row>
    <row r="73" spans="1:17" ht="28.5" customHeight="1">
      <c r="A73" s="476"/>
      <c r="B73" s="477"/>
      <c r="C73" s="478"/>
      <c r="D73" s="70"/>
      <c r="E73" s="71"/>
      <c r="F73" s="45"/>
      <c r="G73" s="169" t="s">
        <v>1246</v>
      </c>
      <c r="H73" s="40"/>
      <c r="I73" s="40"/>
      <c r="J73" s="40"/>
      <c r="K73" s="67"/>
      <c r="L73" s="37"/>
      <c r="M73" s="68"/>
      <c r="N73" s="40"/>
      <c r="O73" s="41"/>
      <c r="P73" s="42"/>
      <c r="Q73" s="5"/>
    </row>
    <row r="74" spans="1:17" ht="21.75" customHeight="1">
      <c r="A74" s="476" t="s">
        <v>13</v>
      </c>
      <c r="B74" s="477" t="s">
        <v>1488</v>
      </c>
      <c r="C74" s="478" t="s">
        <v>12</v>
      </c>
      <c r="D74" s="72"/>
      <c r="E74" s="24">
        <v>45327</v>
      </c>
      <c r="F74" s="35"/>
      <c r="G74" s="34"/>
      <c r="H74" s="34"/>
      <c r="I74" s="34"/>
      <c r="J74" s="34"/>
      <c r="K74" s="34"/>
      <c r="L74" s="34"/>
      <c r="M74" s="34"/>
      <c r="N74" s="34"/>
      <c r="O74" s="34"/>
      <c r="P74" s="34"/>
    </row>
    <row r="75" spans="1:17" ht="21.75" customHeight="1">
      <c r="A75" s="476"/>
      <c r="B75" s="477"/>
      <c r="C75" s="478"/>
      <c r="D75" s="16"/>
      <c r="E75" s="16">
        <v>0.70833333333333337</v>
      </c>
      <c r="F75" s="34"/>
      <c r="G75" s="34"/>
      <c r="H75" s="34"/>
      <c r="I75" s="34"/>
      <c r="J75" s="34"/>
      <c r="K75" s="34"/>
      <c r="L75" s="34"/>
      <c r="M75" s="34"/>
      <c r="N75" s="34"/>
      <c r="O75" s="34"/>
      <c r="P75" s="34"/>
    </row>
    <row r="76" spans="1:17" ht="31.5" customHeight="1">
      <c r="A76" s="476"/>
      <c r="B76" s="477"/>
      <c r="C76" s="478"/>
      <c r="D76" s="36"/>
      <c r="E76" s="169" t="s">
        <v>1489</v>
      </c>
      <c r="F76" s="40"/>
      <c r="G76" s="40"/>
      <c r="H76" s="40"/>
      <c r="I76" s="40"/>
      <c r="J76" s="40"/>
      <c r="K76" s="40"/>
      <c r="L76" s="40"/>
      <c r="M76" s="40"/>
      <c r="N76" s="40"/>
      <c r="O76" s="40"/>
      <c r="P76" s="40"/>
    </row>
    <row r="77" spans="1:17" ht="21.75" customHeight="1">
      <c r="A77" s="476" t="s">
        <v>13</v>
      </c>
      <c r="B77" s="477" t="s">
        <v>1545</v>
      </c>
      <c r="C77" s="478" t="s">
        <v>12</v>
      </c>
      <c r="D77" s="13"/>
      <c r="E77" s="24">
        <v>45327</v>
      </c>
      <c r="F77" s="26"/>
      <c r="G77" s="26"/>
      <c r="H77" s="26"/>
      <c r="I77" s="26"/>
      <c r="J77" s="26"/>
      <c r="K77" s="26"/>
      <c r="L77" s="26"/>
      <c r="M77" s="26"/>
      <c r="N77" s="26"/>
      <c r="O77" s="26"/>
      <c r="P77" s="26"/>
    </row>
    <row r="78" spans="1:17" ht="21.75" customHeight="1">
      <c r="A78" s="476"/>
      <c r="B78" s="477"/>
      <c r="C78" s="478"/>
      <c r="D78" s="16"/>
      <c r="E78" s="16">
        <v>0.70833333333333337</v>
      </c>
      <c r="F78" s="34"/>
      <c r="G78" s="34"/>
      <c r="H78" s="34"/>
      <c r="I78" s="34"/>
      <c r="J78" s="34"/>
      <c r="K78" s="34"/>
      <c r="L78" s="34"/>
      <c r="M78" s="34"/>
      <c r="N78" s="34"/>
      <c r="O78" s="34"/>
      <c r="P78" s="34"/>
    </row>
    <row r="79" spans="1:17" ht="27" customHeight="1">
      <c r="A79" s="476"/>
      <c r="B79" s="477"/>
      <c r="C79" s="478"/>
      <c r="D79" s="36"/>
      <c r="E79" s="169" t="s">
        <v>1546</v>
      </c>
      <c r="F79" s="40"/>
      <c r="G79" s="40"/>
      <c r="H79" s="40"/>
      <c r="I79" s="40"/>
      <c r="J79" s="40"/>
      <c r="K79" s="40"/>
      <c r="L79" s="40"/>
      <c r="M79" s="40"/>
      <c r="N79" s="40"/>
      <c r="O79" s="40"/>
      <c r="P79" s="40"/>
    </row>
    <row r="80" spans="1:17" ht="21.75" customHeight="1">
      <c r="A80" s="476" t="s">
        <v>13</v>
      </c>
      <c r="B80" s="477" t="s">
        <v>87</v>
      </c>
      <c r="C80" s="478" t="s">
        <v>12</v>
      </c>
      <c r="D80" s="13"/>
      <c r="E80" s="24">
        <v>45327</v>
      </c>
      <c r="F80" s="26"/>
      <c r="G80" s="12"/>
      <c r="H80" s="26"/>
      <c r="I80" s="26"/>
      <c r="J80" s="26"/>
      <c r="K80" s="26"/>
      <c r="L80" s="26"/>
      <c r="M80" s="26"/>
      <c r="N80" s="26"/>
      <c r="O80" s="26"/>
      <c r="P80" s="26"/>
    </row>
    <row r="81" spans="1:17" ht="21.75" customHeight="1">
      <c r="A81" s="476"/>
      <c r="B81" s="477"/>
      <c r="C81" s="478"/>
      <c r="D81" s="16"/>
      <c r="E81" s="16">
        <v>0.70833333333333337</v>
      </c>
      <c r="F81" s="34"/>
      <c r="G81" s="16"/>
      <c r="H81" s="34"/>
      <c r="I81" s="34"/>
      <c r="J81" s="34"/>
      <c r="K81" s="34"/>
      <c r="L81" s="34"/>
      <c r="M81" s="34"/>
      <c r="N81" s="34"/>
      <c r="O81" s="34"/>
      <c r="P81" s="34"/>
    </row>
    <row r="82" spans="1:17" ht="30" customHeight="1">
      <c r="A82" s="476"/>
      <c r="B82" s="477"/>
      <c r="C82" s="478"/>
      <c r="D82" s="36"/>
      <c r="E82" s="169" t="s">
        <v>1580</v>
      </c>
      <c r="F82" s="40"/>
      <c r="G82" s="54"/>
      <c r="H82" s="40"/>
      <c r="I82" s="40"/>
      <c r="J82" s="40"/>
      <c r="K82" s="40"/>
      <c r="L82" s="40"/>
      <c r="M82" s="40"/>
      <c r="N82" s="40"/>
      <c r="O82" s="40"/>
      <c r="P82" s="40"/>
    </row>
    <row r="83" spans="1:17" ht="19.5" customHeight="1">
      <c r="A83" s="476" t="s">
        <v>13</v>
      </c>
      <c r="B83" s="477" t="s">
        <v>102</v>
      </c>
      <c r="C83" s="478" t="s">
        <v>12</v>
      </c>
      <c r="D83" s="99">
        <v>45316</v>
      </c>
      <c r="E83" s="99"/>
      <c r="F83" s="94"/>
      <c r="G83" s="57"/>
      <c r="H83" s="12"/>
      <c r="I83" s="12"/>
      <c r="J83" s="12">
        <v>45498</v>
      </c>
      <c r="K83" s="48"/>
      <c r="L83" s="73"/>
      <c r="M83" s="12"/>
      <c r="N83" s="12"/>
      <c r="O83" s="24"/>
      <c r="P83" s="14"/>
      <c r="Q83" s="5"/>
    </row>
    <row r="84" spans="1:17" ht="20.25" customHeight="1">
      <c r="A84" s="476"/>
      <c r="B84" s="477"/>
      <c r="C84" s="478"/>
      <c r="D84" s="96">
        <v>0.70833333333333337</v>
      </c>
      <c r="E84" s="96"/>
      <c r="F84" s="33"/>
      <c r="G84" s="58"/>
      <c r="H84" s="15"/>
      <c r="I84" s="15"/>
      <c r="J84" s="16">
        <v>0.70833333333333337</v>
      </c>
      <c r="K84" s="15"/>
      <c r="L84" s="15"/>
      <c r="M84" s="15"/>
      <c r="N84" s="15"/>
      <c r="O84" s="15"/>
      <c r="P84" s="14"/>
      <c r="Q84" s="5"/>
    </row>
    <row r="85" spans="1:17" ht="30" customHeight="1">
      <c r="A85" s="476"/>
      <c r="B85" s="477"/>
      <c r="C85" s="478"/>
      <c r="D85" s="97" t="s">
        <v>88</v>
      </c>
      <c r="E85" s="97"/>
      <c r="F85" s="74"/>
      <c r="G85" s="59"/>
      <c r="H85" s="40"/>
      <c r="I85" s="40"/>
      <c r="J85" s="97" t="s">
        <v>89</v>
      </c>
      <c r="K85" s="37"/>
      <c r="L85" s="37"/>
      <c r="M85" s="40"/>
      <c r="N85" s="40"/>
      <c r="O85" s="40"/>
      <c r="P85" s="20"/>
      <c r="Q85" s="5"/>
    </row>
    <row r="86" spans="1:17" ht="18.75" customHeight="1">
      <c r="A86" s="476" t="s">
        <v>13</v>
      </c>
      <c r="B86" s="477" t="s">
        <v>1713</v>
      </c>
      <c r="C86" s="478" t="s">
        <v>12</v>
      </c>
      <c r="D86" s="12"/>
      <c r="E86" s="12"/>
      <c r="F86" s="12"/>
      <c r="G86" s="12"/>
      <c r="H86" s="12">
        <v>45432</v>
      </c>
      <c r="I86" s="12"/>
      <c r="J86" s="12"/>
      <c r="K86" s="48"/>
      <c r="L86" s="73"/>
      <c r="M86" s="12"/>
      <c r="N86" s="12"/>
      <c r="O86" s="24"/>
      <c r="P86" s="14"/>
      <c r="Q86" s="5"/>
    </row>
    <row r="87" spans="1:17" ht="19.5" customHeight="1">
      <c r="A87" s="476"/>
      <c r="B87" s="477"/>
      <c r="C87" s="478"/>
      <c r="D87" s="15"/>
      <c r="E87" s="15"/>
      <c r="F87" s="15"/>
      <c r="G87" s="16"/>
      <c r="H87" s="16">
        <v>0.70833333333333337</v>
      </c>
      <c r="I87" s="15"/>
      <c r="J87" s="15"/>
      <c r="K87" s="15"/>
      <c r="L87" s="15"/>
      <c r="M87" s="15"/>
      <c r="N87" s="15"/>
      <c r="O87" s="15"/>
      <c r="P87" s="14"/>
      <c r="Q87" s="5"/>
    </row>
    <row r="88" spans="1:17" ht="31.5" customHeight="1">
      <c r="A88" s="476"/>
      <c r="B88" s="477"/>
      <c r="C88" s="478"/>
      <c r="D88" s="40"/>
      <c r="E88" s="40"/>
      <c r="F88" s="74"/>
      <c r="G88" s="18"/>
      <c r="H88" s="169" t="s">
        <v>1714</v>
      </c>
      <c r="I88" s="40"/>
      <c r="J88" s="40"/>
      <c r="K88" s="37"/>
      <c r="L88" s="37"/>
      <c r="M88" s="40"/>
      <c r="N88" s="40"/>
      <c r="O88" s="40"/>
      <c r="P88" s="20"/>
      <c r="Q88" s="5"/>
    </row>
    <row r="89" spans="1:17" ht="20.25" customHeight="1">
      <c r="A89" s="476" t="s">
        <v>13</v>
      </c>
      <c r="B89" s="477" t="s">
        <v>1676</v>
      </c>
      <c r="C89" s="478" t="s">
        <v>12</v>
      </c>
      <c r="D89" s="12"/>
      <c r="E89" s="12"/>
      <c r="F89" s="12">
        <v>45371</v>
      </c>
      <c r="G89" s="12"/>
      <c r="H89" s="12"/>
      <c r="I89" s="12"/>
      <c r="J89" s="12"/>
      <c r="K89" s="48"/>
      <c r="L89" s="73"/>
      <c r="M89" s="12"/>
      <c r="N89" s="12"/>
      <c r="O89" s="24"/>
      <c r="P89" s="14"/>
      <c r="Q89" s="5"/>
    </row>
    <row r="90" spans="1:17" ht="21" customHeight="1">
      <c r="A90" s="476"/>
      <c r="B90" s="477"/>
      <c r="C90" s="478"/>
      <c r="D90" s="15"/>
      <c r="E90" s="16"/>
      <c r="F90" s="16">
        <v>0.70833333333333337</v>
      </c>
      <c r="G90" s="15"/>
      <c r="H90" s="15"/>
      <c r="I90" s="15"/>
      <c r="J90" s="15"/>
      <c r="K90" s="15"/>
      <c r="L90" s="15"/>
      <c r="M90" s="15"/>
      <c r="N90" s="15"/>
      <c r="O90" s="15"/>
      <c r="P90" s="14"/>
      <c r="Q90" s="5"/>
    </row>
    <row r="91" spans="1:17" ht="29.25" customHeight="1">
      <c r="A91" s="476"/>
      <c r="B91" s="477"/>
      <c r="C91" s="478"/>
      <c r="D91" s="75"/>
      <c r="E91" s="83"/>
      <c r="F91" s="169" t="s">
        <v>1677</v>
      </c>
      <c r="G91" s="39"/>
      <c r="H91" s="40"/>
      <c r="I91" s="40"/>
      <c r="J91" s="40"/>
      <c r="K91" s="37"/>
      <c r="L91" s="37"/>
      <c r="M91" s="40"/>
      <c r="N91" s="40"/>
      <c r="O91" s="40"/>
      <c r="P91" s="20"/>
      <c r="Q91" s="5"/>
    </row>
    <row r="92" spans="1:17" ht="20.25" customHeight="1">
      <c r="A92" s="476" t="s">
        <v>13</v>
      </c>
      <c r="B92" s="477" t="s">
        <v>17</v>
      </c>
      <c r="C92" s="478" t="s">
        <v>12</v>
      </c>
      <c r="D92" s="12"/>
      <c r="E92" s="12"/>
      <c r="F92" s="12">
        <v>45356</v>
      </c>
      <c r="G92" s="12"/>
      <c r="H92" s="12"/>
      <c r="I92" s="12"/>
      <c r="J92" s="12"/>
      <c r="K92" s="48"/>
      <c r="L92" s="73"/>
      <c r="M92" s="12"/>
      <c r="N92" s="12"/>
      <c r="O92" s="24"/>
      <c r="P92" s="14"/>
      <c r="Q92" s="5"/>
    </row>
    <row r="93" spans="1:17" ht="18.75" customHeight="1">
      <c r="A93" s="476"/>
      <c r="B93" s="477"/>
      <c r="C93" s="478"/>
      <c r="D93" s="15"/>
      <c r="E93" s="16"/>
      <c r="F93" s="16">
        <v>0.70833333333333337</v>
      </c>
      <c r="G93" s="15"/>
      <c r="H93" s="15"/>
      <c r="I93" s="15"/>
      <c r="J93" s="15"/>
      <c r="K93" s="15"/>
      <c r="L93" s="15"/>
      <c r="M93" s="15"/>
      <c r="N93" s="15"/>
      <c r="O93" s="15"/>
      <c r="P93" s="14"/>
      <c r="Q93" s="5"/>
    </row>
    <row r="94" spans="1:17" ht="38.25" customHeight="1">
      <c r="A94" s="476"/>
      <c r="B94" s="477"/>
      <c r="C94" s="478"/>
      <c r="D94" s="75"/>
      <c r="E94" s="18"/>
      <c r="F94" s="83" t="s">
        <v>85</v>
      </c>
      <c r="G94" s="39"/>
      <c r="H94" s="40"/>
      <c r="I94" s="40"/>
      <c r="J94" s="40"/>
      <c r="K94" s="37"/>
      <c r="L94" s="37"/>
      <c r="M94" s="40"/>
      <c r="N94" s="40"/>
      <c r="O94" s="40"/>
      <c r="P94" s="20"/>
      <c r="Q94" s="5"/>
    </row>
    <row r="95" spans="1:17" ht="20.25" customHeight="1">
      <c r="A95" s="476" t="s">
        <v>13</v>
      </c>
      <c r="B95" s="477" t="s">
        <v>90</v>
      </c>
      <c r="C95" s="478" t="s">
        <v>12</v>
      </c>
      <c r="D95" s="12"/>
      <c r="E95" s="12"/>
      <c r="F95" s="12">
        <v>45356</v>
      </c>
      <c r="G95" s="12"/>
      <c r="H95" s="12"/>
      <c r="I95" s="12"/>
      <c r="J95" s="12"/>
      <c r="K95" s="48"/>
      <c r="L95" s="73"/>
      <c r="M95" s="12"/>
      <c r="N95" s="12"/>
      <c r="O95" s="24"/>
      <c r="P95" s="14"/>
      <c r="Q95" s="5"/>
    </row>
    <row r="96" spans="1:17" ht="18.75" customHeight="1">
      <c r="A96" s="476"/>
      <c r="B96" s="477"/>
      <c r="C96" s="478"/>
      <c r="D96" s="15"/>
      <c r="E96" s="16"/>
      <c r="F96" s="16">
        <v>0.70833333333333337</v>
      </c>
      <c r="G96" s="15"/>
      <c r="H96" s="15"/>
      <c r="I96" s="15"/>
      <c r="J96" s="15"/>
      <c r="K96" s="15"/>
      <c r="L96" s="15"/>
      <c r="M96" s="15"/>
      <c r="N96" s="15"/>
      <c r="O96" s="15"/>
      <c r="P96" s="14"/>
      <c r="Q96" s="5"/>
    </row>
    <row r="97" spans="1:17" ht="38.25" customHeight="1">
      <c r="A97" s="476"/>
      <c r="B97" s="477"/>
      <c r="C97" s="478"/>
      <c r="D97" s="75"/>
      <c r="E97" s="18"/>
      <c r="F97" s="83" t="s">
        <v>85</v>
      </c>
      <c r="G97" s="39"/>
      <c r="H97" s="40"/>
      <c r="I97" s="40"/>
      <c r="J97" s="40"/>
      <c r="K97" s="37"/>
      <c r="L97" s="37"/>
      <c r="M97" s="40"/>
      <c r="N97" s="40"/>
      <c r="O97" s="40"/>
      <c r="P97" s="20"/>
      <c r="Q97" s="5"/>
    </row>
    <row r="98" spans="1:17" ht="20.25" customHeight="1">
      <c r="A98" s="476" t="s">
        <v>13</v>
      </c>
      <c r="B98" s="477" t="s">
        <v>91</v>
      </c>
      <c r="C98" s="478" t="s">
        <v>12</v>
      </c>
      <c r="D98" s="12"/>
      <c r="E98" s="12"/>
      <c r="F98" s="12">
        <v>45356</v>
      </c>
      <c r="G98" s="12"/>
      <c r="H98" s="12"/>
      <c r="I98" s="12"/>
      <c r="J98" s="12"/>
      <c r="K98" s="48"/>
      <c r="L98" s="73"/>
      <c r="M98" s="12"/>
      <c r="N98" s="12"/>
      <c r="O98" s="24"/>
      <c r="P98" s="14"/>
      <c r="Q98" s="5"/>
    </row>
    <row r="99" spans="1:17" ht="18.75" customHeight="1">
      <c r="A99" s="476"/>
      <c r="B99" s="477"/>
      <c r="C99" s="478"/>
      <c r="D99" s="15"/>
      <c r="E99" s="16"/>
      <c r="F99" s="16">
        <v>0.70833333333333337</v>
      </c>
      <c r="G99" s="15"/>
      <c r="H99" s="15"/>
      <c r="I99" s="15"/>
      <c r="J99" s="15"/>
      <c r="K99" s="15"/>
      <c r="L99" s="15"/>
      <c r="M99" s="15"/>
      <c r="N99" s="15"/>
      <c r="O99" s="15"/>
      <c r="P99" s="14"/>
      <c r="Q99" s="5"/>
    </row>
    <row r="100" spans="1:17" ht="38.25" customHeight="1">
      <c r="A100" s="476"/>
      <c r="B100" s="477"/>
      <c r="C100" s="478"/>
      <c r="D100" s="75"/>
      <c r="E100" s="18"/>
      <c r="F100" s="83" t="s">
        <v>85</v>
      </c>
      <c r="G100" s="39"/>
      <c r="H100" s="40"/>
      <c r="I100" s="40"/>
      <c r="J100" s="40"/>
      <c r="K100" s="37"/>
      <c r="L100" s="37"/>
      <c r="M100" s="40"/>
      <c r="N100" s="40"/>
      <c r="O100" s="40"/>
      <c r="P100" s="20"/>
      <c r="Q100" s="5"/>
    </row>
    <row r="101" spans="1:17" ht="20.25" customHeight="1">
      <c r="A101" s="476" t="s">
        <v>13</v>
      </c>
      <c r="B101" s="477" t="s">
        <v>92</v>
      </c>
      <c r="C101" s="478" t="s">
        <v>12</v>
      </c>
      <c r="D101" s="12"/>
      <c r="E101" s="12"/>
      <c r="F101" s="12">
        <v>45356</v>
      </c>
      <c r="G101" s="12"/>
      <c r="H101" s="12"/>
      <c r="I101" s="12"/>
      <c r="J101" s="12"/>
      <c r="K101" s="48"/>
      <c r="L101" s="73"/>
      <c r="M101" s="12"/>
      <c r="N101" s="12"/>
      <c r="O101" s="24"/>
      <c r="P101" s="14"/>
      <c r="Q101" s="5"/>
    </row>
    <row r="102" spans="1:17" ht="18.75" customHeight="1">
      <c r="A102" s="476"/>
      <c r="B102" s="477"/>
      <c r="C102" s="478"/>
      <c r="D102" s="15"/>
      <c r="E102" s="16"/>
      <c r="F102" s="16">
        <v>0.70833333333333337</v>
      </c>
      <c r="G102" s="15"/>
      <c r="H102" s="15"/>
      <c r="I102" s="15"/>
      <c r="J102" s="15"/>
      <c r="K102" s="15"/>
      <c r="L102" s="15"/>
      <c r="M102" s="15"/>
      <c r="N102" s="15"/>
      <c r="O102" s="15"/>
      <c r="P102" s="14"/>
      <c r="Q102" s="5"/>
    </row>
    <row r="103" spans="1:17" ht="38.25" customHeight="1">
      <c r="A103" s="476"/>
      <c r="B103" s="477"/>
      <c r="C103" s="478"/>
      <c r="D103" s="75"/>
      <c r="E103" s="18"/>
      <c r="F103" s="169" t="s">
        <v>840</v>
      </c>
      <c r="G103" s="39"/>
      <c r="H103" s="40"/>
      <c r="I103" s="40"/>
      <c r="J103" s="40"/>
      <c r="K103" s="37"/>
      <c r="L103" s="37"/>
      <c r="M103" s="40"/>
      <c r="N103" s="40"/>
      <c r="O103" s="40"/>
      <c r="P103" s="20"/>
      <c r="Q103" s="5"/>
    </row>
    <row r="104" spans="1:17" ht="20.25" customHeight="1">
      <c r="A104" s="476" t="s">
        <v>13</v>
      </c>
      <c r="B104" s="477" t="s">
        <v>789</v>
      </c>
      <c r="C104" s="478" t="s">
        <v>12</v>
      </c>
      <c r="D104" s="12"/>
      <c r="E104" s="12"/>
      <c r="F104" s="12">
        <v>45356</v>
      </c>
      <c r="G104" s="12"/>
      <c r="H104" s="12"/>
      <c r="I104" s="12"/>
      <c r="J104" s="12"/>
      <c r="K104" s="48"/>
      <c r="L104" s="73"/>
      <c r="M104" s="12"/>
      <c r="N104" s="12"/>
      <c r="O104" s="24"/>
      <c r="P104" s="14"/>
      <c r="Q104" s="5"/>
    </row>
    <row r="105" spans="1:17" ht="18.75" customHeight="1">
      <c r="A105" s="476"/>
      <c r="B105" s="477"/>
      <c r="C105" s="478"/>
      <c r="D105" s="15"/>
      <c r="E105" s="16"/>
      <c r="F105" s="16">
        <v>0.70833333333333337</v>
      </c>
      <c r="G105" s="15"/>
      <c r="H105" s="15"/>
      <c r="I105" s="15"/>
      <c r="J105" s="15"/>
      <c r="K105" s="15"/>
      <c r="L105" s="15"/>
      <c r="M105" s="15"/>
      <c r="N105" s="15"/>
      <c r="O105" s="15"/>
      <c r="P105" s="14"/>
      <c r="Q105" s="5"/>
    </row>
    <row r="106" spans="1:17" ht="38.25" customHeight="1">
      <c r="A106" s="476"/>
      <c r="B106" s="477"/>
      <c r="C106" s="478"/>
      <c r="D106" s="75"/>
      <c r="E106" s="18"/>
      <c r="F106" s="169" t="s">
        <v>858</v>
      </c>
      <c r="G106" s="39"/>
      <c r="H106" s="40"/>
      <c r="I106" s="40"/>
      <c r="J106" s="40"/>
      <c r="K106" s="37"/>
      <c r="L106" s="37"/>
      <c r="M106" s="40"/>
      <c r="N106" s="40"/>
      <c r="O106" s="40"/>
      <c r="P106" s="20"/>
      <c r="Q106" s="5"/>
    </row>
    <row r="107" spans="1:17" ht="20.25" customHeight="1">
      <c r="A107" s="476" t="s">
        <v>13</v>
      </c>
      <c r="B107" s="477" t="s">
        <v>93</v>
      </c>
      <c r="C107" s="478" t="s">
        <v>12</v>
      </c>
      <c r="D107" s="12"/>
      <c r="E107" s="12">
        <v>45342</v>
      </c>
      <c r="F107" s="12"/>
      <c r="G107" s="12"/>
      <c r="H107" s="12"/>
      <c r="I107" s="12"/>
      <c r="J107" s="12"/>
      <c r="K107" s="48"/>
      <c r="L107" s="73"/>
      <c r="M107" s="12"/>
      <c r="N107" s="12"/>
      <c r="O107" s="24"/>
      <c r="P107" s="14"/>
      <c r="Q107" s="5"/>
    </row>
    <row r="108" spans="1:17" ht="18.75" customHeight="1">
      <c r="A108" s="476"/>
      <c r="B108" s="477"/>
      <c r="C108" s="478"/>
      <c r="D108" s="15"/>
      <c r="E108" s="16">
        <v>0.70833333333333337</v>
      </c>
      <c r="F108" s="16"/>
      <c r="G108" s="15"/>
      <c r="H108" s="15"/>
      <c r="I108" s="15"/>
      <c r="J108" s="15"/>
      <c r="K108" s="15"/>
      <c r="L108" s="15"/>
      <c r="M108" s="15"/>
      <c r="N108" s="15"/>
      <c r="O108" s="15"/>
      <c r="P108" s="14"/>
      <c r="Q108" s="5"/>
    </row>
    <row r="109" spans="1:17" ht="38.25" customHeight="1">
      <c r="A109" s="476"/>
      <c r="B109" s="477"/>
      <c r="C109" s="478"/>
      <c r="D109" s="75"/>
      <c r="E109" s="83" t="s">
        <v>85</v>
      </c>
      <c r="F109" s="83"/>
      <c r="G109" s="39"/>
      <c r="H109" s="40"/>
      <c r="I109" s="40"/>
      <c r="J109" s="40"/>
      <c r="K109" s="37"/>
      <c r="L109" s="37"/>
      <c r="M109" s="40"/>
      <c r="N109" s="40"/>
      <c r="O109" s="40"/>
      <c r="P109" s="20"/>
      <c r="Q109" s="5"/>
    </row>
    <row r="110" spans="1:17" ht="20.25" customHeight="1">
      <c r="A110" s="476" t="s">
        <v>13</v>
      </c>
      <c r="B110" s="477" t="s">
        <v>94</v>
      </c>
      <c r="C110" s="478" t="s">
        <v>12</v>
      </c>
      <c r="D110" s="12"/>
      <c r="E110" s="12">
        <v>45342</v>
      </c>
      <c r="F110" s="12"/>
      <c r="G110" s="12"/>
      <c r="H110" s="12"/>
      <c r="I110" s="12"/>
      <c r="J110" s="12"/>
      <c r="K110" s="48"/>
      <c r="L110" s="73"/>
      <c r="M110" s="12"/>
      <c r="N110" s="12"/>
      <c r="O110" s="24"/>
      <c r="P110" s="14"/>
      <c r="Q110" s="5"/>
    </row>
    <row r="111" spans="1:17" ht="18.75" customHeight="1">
      <c r="A111" s="476"/>
      <c r="B111" s="477"/>
      <c r="C111" s="478"/>
      <c r="D111" s="15"/>
      <c r="E111" s="16">
        <v>0.70833333333333337</v>
      </c>
      <c r="F111" s="16"/>
      <c r="G111" s="15"/>
      <c r="H111" s="15"/>
      <c r="I111" s="15"/>
      <c r="J111" s="15"/>
      <c r="K111" s="15"/>
      <c r="L111" s="15"/>
      <c r="M111" s="15"/>
      <c r="N111" s="15"/>
      <c r="O111" s="15"/>
      <c r="P111" s="14"/>
      <c r="Q111" s="5"/>
    </row>
    <row r="112" spans="1:17" ht="38.25" customHeight="1">
      <c r="A112" s="476"/>
      <c r="B112" s="477"/>
      <c r="C112" s="478"/>
      <c r="D112" s="75"/>
      <c r="E112" s="83" t="s">
        <v>85</v>
      </c>
      <c r="F112" s="83"/>
      <c r="G112" s="39"/>
      <c r="H112" s="40"/>
      <c r="I112" s="40"/>
      <c r="J112" s="40"/>
      <c r="K112" s="37"/>
      <c r="L112" s="37"/>
      <c r="M112" s="40"/>
      <c r="N112" s="40"/>
      <c r="O112" s="40"/>
      <c r="P112" s="20"/>
      <c r="Q112" s="5"/>
    </row>
    <row r="113" spans="1:17" ht="20.25" customHeight="1">
      <c r="A113" s="476" t="s">
        <v>13</v>
      </c>
      <c r="B113" s="477" t="s">
        <v>95</v>
      </c>
      <c r="C113" s="478" t="s">
        <v>12</v>
      </c>
      <c r="D113" s="12"/>
      <c r="E113" s="12">
        <v>45342</v>
      </c>
      <c r="F113" s="12"/>
      <c r="G113" s="12"/>
      <c r="H113" s="12"/>
      <c r="I113" s="12"/>
      <c r="J113" s="12"/>
      <c r="K113" s="48"/>
      <c r="L113" s="73"/>
      <c r="M113" s="12"/>
      <c r="N113" s="12"/>
      <c r="O113" s="24"/>
      <c r="P113" s="14"/>
      <c r="Q113" s="5"/>
    </row>
    <row r="114" spans="1:17" ht="18.75" customHeight="1">
      <c r="A114" s="476"/>
      <c r="B114" s="477"/>
      <c r="C114" s="478"/>
      <c r="D114" s="15"/>
      <c r="E114" s="16">
        <v>0.70833333333333337</v>
      </c>
      <c r="F114" s="16"/>
      <c r="G114" s="15"/>
      <c r="H114" s="15"/>
      <c r="I114" s="15"/>
      <c r="J114" s="15"/>
      <c r="K114" s="15"/>
      <c r="L114" s="15"/>
      <c r="M114" s="15"/>
      <c r="N114" s="15"/>
      <c r="O114" s="15"/>
      <c r="P114" s="14"/>
      <c r="Q114" s="5"/>
    </row>
    <row r="115" spans="1:17" ht="38.25" customHeight="1">
      <c r="A115" s="476"/>
      <c r="B115" s="477"/>
      <c r="C115" s="478"/>
      <c r="D115" s="75"/>
      <c r="E115" s="83" t="s">
        <v>85</v>
      </c>
      <c r="F115" s="83"/>
      <c r="G115" s="39"/>
      <c r="H115" s="40"/>
      <c r="I115" s="40"/>
      <c r="J115" s="40"/>
      <c r="K115" s="37"/>
      <c r="L115" s="37"/>
      <c r="M115" s="40"/>
      <c r="N115" s="40"/>
      <c r="O115" s="40"/>
      <c r="P115" s="20"/>
      <c r="Q115" s="5"/>
    </row>
    <row r="116" spans="1:17" ht="33" customHeight="1">
      <c r="A116" s="476" t="s">
        <v>13</v>
      </c>
      <c r="B116" s="477" t="s">
        <v>96</v>
      </c>
      <c r="C116" s="478" t="s">
        <v>12</v>
      </c>
      <c r="D116" s="12"/>
      <c r="E116" s="12">
        <v>45342</v>
      </c>
      <c r="F116" s="12"/>
      <c r="G116" s="12"/>
      <c r="H116" s="12"/>
      <c r="I116" s="12"/>
      <c r="J116" s="12"/>
      <c r="K116" s="48"/>
      <c r="L116" s="73"/>
      <c r="M116" s="12"/>
      <c r="N116" s="12"/>
      <c r="O116" s="24"/>
      <c r="P116" s="14"/>
      <c r="Q116" s="5"/>
    </row>
    <row r="117" spans="1:17" ht="30" customHeight="1">
      <c r="A117" s="476"/>
      <c r="B117" s="477"/>
      <c r="C117" s="478"/>
      <c r="D117" s="15"/>
      <c r="E117" s="16">
        <v>0.70833333333333337</v>
      </c>
      <c r="F117" s="16"/>
      <c r="G117" s="15"/>
      <c r="H117" s="15"/>
      <c r="I117" s="15"/>
      <c r="J117" s="15"/>
      <c r="K117" s="15"/>
      <c r="L117" s="15"/>
      <c r="M117" s="15"/>
      <c r="N117" s="15"/>
      <c r="O117" s="15"/>
      <c r="P117" s="14"/>
      <c r="Q117" s="5"/>
    </row>
    <row r="118" spans="1:17" ht="35.25" customHeight="1">
      <c r="A118" s="476"/>
      <c r="B118" s="477"/>
      <c r="C118" s="478"/>
      <c r="D118" s="75"/>
      <c r="E118" s="83" t="s">
        <v>85</v>
      </c>
      <c r="F118" s="83"/>
      <c r="G118" s="39"/>
      <c r="H118" s="40"/>
      <c r="I118" s="40"/>
      <c r="J118" s="40"/>
      <c r="K118" s="37"/>
      <c r="L118" s="37"/>
      <c r="M118" s="40"/>
      <c r="N118" s="40"/>
      <c r="O118" s="40"/>
      <c r="P118" s="20"/>
      <c r="Q118" s="5"/>
    </row>
    <row r="119" spans="1:17" ht="20.25" customHeight="1">
      <c r="A119" s="476" t="s">
        <v>13</v>
      </c>
      <c r="B119" s="477" t="s">
        <v>101</v>
      </c>
      <c r="C119" s="478" t="s">
        <v>12</v>
      </c>
      <c r="D119" s="12"/>
      <c r="E119" s="12">
        <v>45327</v>
      </c>
      <c r="F119" s="12"/>
      <c r="G119" s="12"/>
      <c r="H119" s="12"/>
      <c r="I119" s="12"/>
      <c r="J119" s="12"/>
      <c r="K119" s="12">
        <v>45509</v>
      </c>
      <c r="L119" s="73"/>
      <c r="M119" s="12"/>
      <c r="N119" s="12"/>
      <c r="O119" s="24"/>
      <c r="P119" s="14"/>
      <c r="Q119" s="5"/>
    </row>
    <row r="120" spans="1:17" ht="18.75" customHeight="1">
      <c r="A120" s="476"/>
      <c r="B120" s="477"/>
      <c r="C120" s="478"/>
      <c r="D120" s="15"/>
      <c r="E120" s="16">
        <v>0.70833333333333337</v>
      </c>
      <c r="F120" s="16"/>
      <c r="G120" s="15"/>
      <c r="H120" s="15"/>
      <c r="I120" s="15"/>
      <c r="J120" s="15"/>
      <c r="K120" s="16">
        <v>0.70833333333333337</v>
      </c>
      <c r="L120" s="15"/>
      <c r="M120" s="15"/>
      <c r="N120" s="15"/>
      <c r="O120" s="15"/>
      <c r="P120" s="14"/>
      <c r="Q120" s="5"/>
    </row>
    <row r="121" spans="1:17" ht="35.25" customHeight="1">
      <c r="A121" s="476"/>
      <c r="B121" s="477"/>
      <c r="C121" s="478"/>
      <c r="D121" s="75"/>
      <c r="E121" s="83" t="s">
        <v>88</v>
      </c>
      <c r="F121" s="83"/>
      <c r="G121" s="39"/>
      <c r="H121" s="40"/>
      <c r="I121" s="40"/>
      <c r="J121" s="40"/>
      <c r="K121" s="83" t="s">
        <v>89</v>
      </c>
      <c r="L121" s="37"/>
      <c r="M121" s="40"/>
      <c r="N121" s="40"/>
      <c r="O121" s="40"/>
      <c r="P121" s="20"/>
      <c r="Q121" s="5"/>
    </row>
    <row r="122" spans="1:17" ht="20.25" customHeight="1">
      <c r="A122" s="476" t="s">
        <v>13</v>
      </c>
      <c r="B122" s="477" t="s">
        <v>97</v>
      </c>
      <c r="C122" s="478" t="s">
        <v>12</v>
      </c>
      <c r="D122" s="12"/>
      <c r="E122" s="12"/>
      <c r="F122" s="12">
        <v>45356</v>
      </c>
      <c r="G122" s="12"/>
      <c r="H122" s="12"/>
      <c r="I122" s="12"/>
      <c r="J122" s="12"/>
      <c r="K122" s="48"/>
      <c r="L122" s="73"/>
      <c r="M122" s="12"/>
      <c r="N122" s="12"/>
      <c r="O122" s="24"/>
      <c r="P122" s="14"/>
      <c r="Q122" s="5"/>
    </row>
    <row r="123" spans="1:17" ht="18.75" customHeight="1">
      <c r="A123" s="476"/>
      <c r="B123" s="477"/>
      <c r="C123" s="478"/>
      <c r="D123" s="15"/>
      <c r="E123" s="16"/>
      <c r="F123" s="16">
        <v>0.70833333333333337</v>
      </c>
      <c r="G123" s="15"/>
      <c r="H123" s="15"/>
      <c r="I123" s="15"/>
      <c r="J123" s="15"/>
      <c r="K123" s="15"/>
      <c r="L123" s="15"/>
      <c r="M123" s="15"/>
      <c r="N123" s="15"/>
      <c r="O123" s="15"/>
      <c r="P123" s="14"/>
      <c r="Q123" s="5"/>
    </row>
    <row r="124" spans="1:17" ht="35.25" customHeight="1">
      <c r="A124" s="476"/>
      <c r="B124" s="477"/>
      <c r="C124" s="478"/>
      <c r="D124" s="75"/>
      <c r="E124" s="83"/>
      <c r="F124" s="83" t="s">
        <v>85</v>
      </c>
      <c r="G124" s="39"/>
      <c r="H124" s="40"/>
      <c r="I124" s="40"/>
      <c r="J124" s="40"/>
      <c r="K124" s="37"/>
      <c r="L124" s="37"/>
      <c r="M124" s="40"/>
      <c r="N124" s="40"/>
      <c r="O124" s="40"/>
      <c r="P124" s="20"/>
      <c r="Q124" s="5"/>
    </row>
    <row r="125" spans="1:17" ht="20.25" customHeight="1">
      <c r="A125" s="476" t="s">
        <v>13</v>
      </c>
      <c r="B125" s="477" t="s">
        <v>98</v>
      </c>
      <c r="C125" s="478" t="s">
        <v>12</v>
      </c>
      <c r="D125" s="12"/>
      <c r="E125" s="12"/>
      <c r="F125" s="12"/>
      <c r="G125" s="12">
        <v>45387</v>
      </c>
      <c r="H125" s="12"/>
      <c r="I125" s="12"/>
      <c r="J125" s="12"/>
      <c r="K125" s="48"/>
      <c r="L125" s="73"/>
      <c r="M125" s="12"/>
      <c r="N125" s="12"/>
      <c r="O125" s="24"/>
      <c r="P125" s="14"/>
      <c r="Q125" s="5"/>
    </row>
    <row r="126" spans="1:17" ht="18.75" customHeight="1">
      <c r="A126" s="476"/>
      <c r="B126" s="477"/>
      <c r="C126" s="478"/>
      <c r="D126" s="15"/>
      <c r="E126" s="16"/>
      <c r="F126" s="16"/>
      <c r="G126" s="16">
        <v>0.70833333333333337</v>
      </c>
      <c r="H126" s="15"/>
      <c r="I126" s="15"/>
      <c r="J126" s="15"/>
      <c r="K126" s="15"/>
      <c r="L126" s="15"/>
      <c r="M126" s="15"/>
      <c r="N126" s="15"/>
      <c r="O126" s="15"/>
      <c r="P126" s="14"/>
      <c r="Q126" s="5"/>
    </row>
    <row r="127" spans="1:17" ht="35.25" customHeight="1">
      <c r="A127" s="476"/>
      <c r="B127" s="477"/>
      <c r="C127" s="478"/>
      <c r="D127" s="75"/>
      <c r="E127" s="83"/>
      <c r="F127" s="83"/>
      <c r="G127" s="83" t="s">
        <v>85</v>
      </c>
      <c r="H127" s="40"/>
      <c r="I127" s="40"/>
      <c r="J127" s="40"/>
      <c r="K127" s="37"/>
      <c r="L127" s="37"/>
      <c r="M127" s="40"/>
      <c r="N127" s="40"/>
      <c r="O127" s="40"/>
      <c r="P127" s="20"/>
      <c r="Q127" s="5"/>
    </row>
    <row r="128" spans="1:17" ht="20.25" customHeight="1">
      <c r="A128" s="476" t="s">
        <v>13</v>
      </c>
      <c r="B128" s="477" t="s">
        <v>99</v>
      </c>
      <c r="C128" s="478" t="s">
        <v>12</v>
      </c>
      <c r="D128" s="12"/>
      <c r="E128" s="12"/>
      <c r="F128" s="12">
        <v>45356</v>
      </c>
      <c r="G128" s="12"/>
      <c r="H128" s="12"/>
      <c r="I128" s="12"/>
      <c r="J128" s="12"/>
      <c r="K128" s="48"/>
      <c r="L128" s="73"/>
      <c r="M128" s="12"/>
      <c r="N128" s="12"/>
      <c r="O128" s="24"/>
      <c r="P128" s="14"/>
      <c r="Q128" s="5"/>
    </row>
    <row r="129" spans="1:17" ht="18.75" customHeight="1">
      <c r="A129" s="476"/>
      <c r="B129" s="477"/>
      <c r="C129" s="478"/>
      <c r="D129" s="15"/>
      <c r="E129" s="16"/>
      <c r="F129" s="16">
        <v>0.70833333333333337</v>
      </c>
      <c r="G129" s="15"/>
      <c r="H129" s="15"/>
      <c r="I129" s="15"/>
      <c r="J129" s="15"/>
      <c r="K129" s="15"/>
      <c r="L129" s="15"/>
      <c r="M129" s="15"/>
      <c r="N129" s="15"/>
      <c r="O129" s="15"/>
      <c r="P129" s="14"/>
      <c r="Q129" s="5"/>
    </row>
    <row r="130" spans="1:17" ht="35.25" customHeight="1">
      <c r="A130" s="476"/>
      <c r="B130" s="477"/>
      <c r="C130" s="478"/>
      <c r="D130" s="75"/>
      <c r="E130" s="83"/>
      <c r="F130" s="83" t="s">
        <v>85</v>
      </c>
      <c r="G130" s="39"/>
      <c r="H130" s="40"/>
      <c r="I130" s="40"/>
      <c r="J130" s="40"/>
      <c r="K130" s="37"/>
      <c r="L130" s="37"/>
      <c r="M130" s="40"/>
      <c r="N130" s="40"/>
      <c r="O130" s="40"/>
      <c r="P130" s="20"/>
      <c r="Q130" s="5"/>
    </row>
    <row r="131" spans="1:17" ht="22.5" customHeight="1">
      <c r="A131" s="476" t="s">
        <v>13</v>
      </c>
      <c r="B131" s="477" t="s">
        <v>100</v>
      </c>
      <c r="C131" s="478" t="s">
        <v>12</v>
      </c>
      <c r="D131" s="12"/>
      <c r="E131" s="12"/>
      <c r="F131" s="12"/>
      <c r="G131" s="12">
        <v>45387</v>
      </c>
      <c r="H131" s="12"/>
      <c r="I131" s="12"/>
      <c r="J131" s="12"/>
      <c r="K131" s="48"/>
      <c r="L131" s="73"/>
      <c r="M131" s="12"/>
      <c r="N131" s="12"/>
      <c r="O131" s="24"/>
      <c r="P131" s="14"/>
      <c r="Q131" s="5"/>
    </row>
    <row r="132" spans="1:17" ht="21.75" customHeight="1">
      <c r="A132" s="476"/>
      <c r="B132" s="477"/>
      <c r="C132" s="478"/>
      <c r="D132" s="15"/>
      <c r="E132" s="16"/>
      <c r="F132" s="16"/>
      <c r="G132" s="16">
        <v>0.70833333333333337</v>
      </c>
      <c r="H132" s="15"/>
      <c r="I132" s="15"/>
      <c r="J132" s="15"/>
      <c r="K132" s="15"/>
      <c r="L132" s="15"/>
      <c r="M132" s="15"/>
      <c r="N132" s="15"/>
      <c r="O132" s="15"/>
      <c r="P132" s="14"/>
      <c r="Q132" s="5"/>
    </row>
    <row r="133" spans="1:17" ht="33.75" customHeight="1">
      <c r="A133" s="476"/>
      <c r="B133" s="477"/>
      <c r="C133" s="478"/>
      <c r="D133" s="75"/>
      <c r="E133" s="83"/>
      <c r="F133" s="83"/>
      <c r="G133" s="83" t="s">
        <v>85</v>
      </c>
      <c r="H133" s="40"/>
      <c r="I133" s="40"/>
      <c r="J133" s="40"/>
      <c r="K133" s="37"/>
      <c r="L133" s="37"/>
      <c r="M133" s="40"/>
      <c r="N133" s="40"/>
      <c r="O133" s="40"/>
      <c r="P133" s="20"/>
      <c r="Q133" s="5"/>
    </row>
  </sheetData>
  <mergeCells count="137">
    <mergeCell ref="A83:A85"/>
    <mergeCell ref="B83:B85"/>
    <mergeCell ref="C83:C85"/>
    <mergeCell ref="A92:A94"/>
    <mergeCell ref="B92:B94"/>
    <mergeCell ref="C92:C94"/>
    <mergeCell ref="A86:A88"/>
    <mergeCell ref="B86:B88"/>
    <mergeCell ref="C86:C88"/>
    <mergeCell ref="A89:A91"/>
    <mergeCell ref="B89:B91"/>
    <mergeCell ref="C89:C91"/>
    <mergeCell ref="A74:A76"/>
    <mergeCell ref="B74:B76"/>
    <mergeCell ref="C74:C76"/>
    <mergeCell ref="A77:A79"/>
    <mergeCell ref="B77:B79"/>
    <mergeCell ref="C77:C79"/>
    <mergeCell ref="A80:A82"/>
    <mergeCell ref="B80:B82"/>
    <mergeCell ref="C80:C82"/>
    <mergeCell ref="B62:B64"/>
    <mergeCell ref="C62:C64"/>
    <mergeCell ref="A65:A67"/>
    <mergeCell ref="B65:B67"/>
    <mergeCell ref="C65:C67"/>
    <mergeCell ref="A68:A70"/>
    <mergeCell ref="B68:B70"/>
    <mergeCell ref="C68:C70"/>
    <mergeCell ref="A71:A73"/>
    <mergeCell ref="B71:B73"/>
    <mergeCell ref="C71:C73"/>
    <mergeCell ref="A26:A28"/>
    <mergeCell ref="B26:B28"/>
    <mergeCell ref="C26:C28"/>
    <mergeCell ref="A47:A49"/>
    <mergeCell ref="B47:B49"/>
    <mergeCell ref="C47:C49"/>
    <mergeCell ref="A35:A37"/>
    <mergeCell ref="B35:B37"/>
    <mergeCell ref="C35:C37"/>
    <mergeCell ref="A38:A40"/>
    <mergeCell ref="B38:B40"/>
    <mergeCell ref="C38:C40"/>
    <mergeCell ref="A41:A43"/>
    <mergeCell ref="B41:B43"/>
    <mergeCell ref="C41:C43"/>
    <mergeCell ref="A44:A46"/>
    <mergeCell ref="B14:B16"/>
    <mergeCell ref="C14:C16"/>
    <mergeCell ref="A17:A19"/>
    <mergeCell ref="B17:B19"/>
    <mergeCell ref="C17:C19"/>
    <mergeCell ref="A20:A22"/>
    <mergeCell ref="B20:B22"/>
    <mergeCell ref="C20:C22"/>
    <mergeCell ref="A23:A25"/>
    <mergeCell ref="B23:B25"/>
    <mergeCell ref="C23:C25"/>
    <mergeCell ref="A5:D5"/>
    <mergeCell ref="A29:A31"/>
    <mergeCell ref="B29:B31"/>
    <mergeCell ref="C29:C31"/>
    <mergeCell ref="A32:A34"/>
    <mergeCell ref="B32:B34"/>
    <mergeCell ref="C32:C34"/>
    <mergeCell ref="A1:P1"/>
    <mergeCell ref="A2:P2"/>
    <mergeCell ref="A3:B3"/>
    <mergeCell ref="C3:D3"/>
    <mergeCell ref="A4:D4"/>
    <mergeCell ref="A6:D6"/>
    <mergeCell ref="N6:P6"/>
    <mergeCell ref="A7:D7"/>
    <mergeCell ref="N7:P7"/>
    <mergeCell ref="A9:A10"/>
    <mergeCell ref="B9:B10"/>
    <mergeCell ref="C9:C10"/>
    <mergeCell ref="D9:O9"/>
    <mergeCell ref="A11:A13"/>
    <mergeCell ref="B11:B13"/>
    <mergeCell ref="C11:C13"/>
    <mergeCell ref="A14:A16"/>
    <mergeCell ref="A98:A100"/>
    <mergeCell ref="B98:B100"/>
    <mergeCell ref="C98:C100"/>
    <mergeCell ref="A101:A103"/>
    <mergeCell ref="B101:B103"/>
    <mergeCell ref="C101:C103"/>
    <mergeCell ref="B44:B46"/>
    <mergeCell ref="C44:C46"/>
    <mergeCell ref="A95:A97"/>
    <mergeCell ref="B95:B97"/>
    <mergeCell ref="C95:C97"/>
    <mergeCell ref="A50:A52"/>
    <mergeCell ref="B50:B52"/>
    <mergeCell ref="C50:C52"/>
    <mergeCell ref="A53:A55"/>
    <mergeCell ref="B53:B55"/>
    <mergeCell ref="C53:C55"/>
    <mergeCell ref="A56:A58"/>
    <mergeCell ref="B56:B58"/>
    <mergeCell ref="C56:C58"/>
    <mergeCell ref="A59:A61"/>
    <mergeCell ref="B59:B61"/>
    <mergeCell ref="C59:C61"/>
    <mergeCell ref="A62:A64"/>
    <mergeCell ref="A110:A112"/>
    <mergeCell ref="B110:B112"/>
    <mergeCell ref="C110:C112"/>
    <mergeCell ref="A113:A115"/>
    <mergeCell ref="B113:B115"/>
    <mergeCell ref="C113:C115"/>
    <mergeCell ref="A104:A106"/>
    <mergeCell ref="B104:B106"/>
    <mergeCell ref="C104:C106"/>
    <mergeCell ref="A107:A109"/>
    <mergeCell ref="B107:B109"/>
    <mergeCell ref="C107:C109"/>
    <mergeCell ref="A122:A124"/>
    <mergeCell ref="B122:B124"/>
    <mergeCell ref="C122:C124"/>
    <mergeCell ref="A116:A118"/>
    <mergeCell ref="B116:B118"/>
    <mergeCell ref="C116:C118"/>
    <mergeCell ref="A119:A121"/>
    <mergeCell ref="B119:B121"/>
    <mergeCell ref="C119:C121"/>
    <mergeCell ref="A131:A133"/>
    <mergeCell ref="B131:B133"/>
    <mergeCell ref="C131:C133"/>
    <mergeCell ref="A125:A127"/>
    <mergeCell ref="B125:B127"/>
    <mergeCell ref="C125:C127"/>
    <mergeCell ref="A128:A130"/>
    <mergeCell ref="B128:B130"/>
    <mergeCell ref="C128:C130"/>
  </mergeCells>
  <phoneticPr fontId="44" type="noConversion"/>
  <hyperlinks>
    <hyperlink ref="B11" location="'統計資料背景說明(公庫收支月報)'!A1" display="臺東縣太麻里鄉公庫收支月報" xr:uid="{00000000-0004-0000-0000-000000000000}"/>
    <hyperlink ref="B14" location="'統計資料背景說明(垃圾廚餘清理狀況)'!A1" display="臺東縣太麻里鄉統計 月報(資源回收成果報告)" xr:uid="{00000000-0004-0000-0000-000016000000}"/>
    <hyperlink ref="B17" location="'統計資料背景說明(垃圾廚餘清理狀況)'!A1" display="臺東縣太麻里鄉統計 月報(垃圾及廚餘清理狀況)" xr:uid="{00000000-0004-0000-0000-000021000000}"/>
    <hyperlink ref="B20" location="'統計資料背景說明(停車位概況-路邊停車位)'!A1" display="臺東縣太麻里鄉公所 季報(停車位概況-路邊停車位)" xr:uid="{00000000-0004-0000-0000-00002C000000}"/>
    <hyperlink ref="B23" location="'統計資料背景說明(區內路外身心障礙者專用停車位)'!A1" display="臺東縣太麻里鄉公所統計 季報(區內路外身心障礙者專用停車位)" xr:uid="{00000000-0004-0000-0000-000030000000}"/>
    <hyperlink ref="B26" location="'統計資料背景說明(停車位概況-路邊身心障礙者專用停車位)'!A1" display="臺東縣太麻里鄉公所 季報(停車位概況-路邊身心障礙者專用停車位)" xr:uid="{00000000-0004-0000-0000-000034000000}"/>
    <hyperlink ref="B53" location="'統計資料背景說明(獨居老人人數及服務概況)'!A1" display="臺東縣太麻里鄉統計 季報(獨居老人人數及服務概況表)" xr:uid="{00000000-0004-0000-0000-00003C000000}"/>
    <hyperlink ref="B56" location="'統計資料背景說明(社區發展工作概況)'!A1" display="臺東縣太麻里鄉統計 年報(推行社區發展工作概況)" xr:uid="{00000000-0004-0000-0000-000041000000}"/>
    <hyperlink ref="B59" location="'統計資料背景說明(公墓設施概況)'!A1" display="臺東縣太麻里鄉公所統計 年報 公墓設施概況" xr:uid="{00000000-0004-0000-0000-000043000000}"/>
    <hyperlink ref="B62" location="'統計資料背景說明(火化場設施概況)'!A1" display="臺東縣太麻里鄉公所統計 年報 (火化場設施概況)" xr:uid="{00000000-0004-0000-0000-000045000000}"/>
    <hyperlink ref="B65" location="'統計資料背景說明(骨灰(骸)存放設施概況)'!A1" display="臺東縣太麻里鄉公所統計年報 骨灰(骸)存放設施概況" xr:uid="{00000000-0004-0000-0000-000047000000}"/>
    <hyperlink ref="B68" location="'統計資料背景說明(殯儀館設施概況)'!A1" display="臺東縣太麻里鄉公所統計 年報(殯儀館設施概況)" xr:uid="{00000000-0004-0000-0000-000049000000}"/>
    <hyperlink ref="B71" location="'統計資料背景說明(殯葬管理業務概況)'!A1" display="臺東縣太麻里鄉公所統計 年報(殯葬管理業務概況)" xr:uid="{00000000-0004-0000-0000-00004B000000}"/>
    <hyperlink ref="B74" location="'統計資料背景說明(辦理調解方式概況'!A1" display="臺東縣太麻里鄉公所 年報(調解方式概況)" xr:uid="{00000000-0004-0000-0000-00004D000000}"/>
    <hyperlink ref="B77" location="'統計資料背景說明(調解委員會組織概況)'!A1" display="臺東縣太麻里鄉公所 年報(調解委員會組織概況)" xr:uid="{00000000-0004-0000-0000-00004F000000}"/>
    <hyperlink ref="B80" location="'統計資料背景說明(辦理調解業務概況'!A1" display="臺東縣太麻里鄉公所 年報(調解業務概況)" xr:uid="{00000000-0004-0000-0000-000051000000}"/>
    <hyperlink ref="B83" location="'統計資料背景說明(環境保護歲出決算統計)'!A1" display="臺東縣太麻里鄉統計半年報(垃圾回收清除車輛統計)" xr:uid="{00000000-0004-0000-0000-000053000000}"/>
    <hyperlink ref="B86" location="'統計資料背景說明(環境保護歲出決算統計)'!A1" display="臺東縣太麻里鄉統計年報(環境保護決算概況)" xr:uid="{00000000-0004-0000-0000-000056000000}"/>
    <hyperlink ref="B89" location="'統計資料背景說明(環境保護歲出預算統計)'!A1" display="臺東縣太麻里鄉統計年報(環境保護預算概況)" xr:uid="{00000000-0004-0000-0000-000058000000}"/>
    <hyperlink ref="B92" location="'統計資料背景說明(治山防災整體治理工程)'!A1" display="臺東縣太麻里鄉統計年報(治山防災整體治理工程)" xr:uid="{00000000-0004-0000-0000-00005A000000}"/>
    <hyperlink ref="B29" location="'統計資料背景說明(停車位概況-路邊身心障礙者專用停車位)'!A1" display="臺東縣太麻里鄉公所 季報(停車位概況-路邊身心障礙者專用停車位)" xr:uid="{083C72C3-2AEC-4CB4-A3FF-60C918E30789}"/>
    <hyperlink ref="B32" location="'統計資料背景說明(停車位概況-路邊身心障礙者專用停車位)'!A1" display="臺東縣太麻里鄉公所 季報(停車位概況-路邊身心障礙者專用停車位)" xr:uid="{15B97EEF-3017-4E71-85DE-99DA4FD3D2A3}"/>
    <hyperlink ref="B35" location="'統計資料背景說明(停車位概況-路邊身心障礙者專用停車位)'!A1" display="臺東縣太麻里鄉公所 季報(停車位概況-路邊身心障礙者專用停車位)" xr:uid="{69963EA0-0707-48BD-B54C-14A715F4C027}"/>
    <hyperlink ref="B38" location="'統計資料背景說明(停車位概況-路邊身心障礙者專用停車位)'!A1" display="臺東縣太麻里鄉公所 季報(停車位概況-路邊身心障礙者專用停車位)" xr:uid="{85FC3CA2-2C27-4864-9915-BAB0E84EEA08}"/>
    <hyperlink ref="B50" location="'統計資料背景說明(獨居老人人數及服務概況)'!A1" display="臺東縣太麻里鄉統計 年報(有效農機使用證之農機數量)" xr:uid="{00000000-0004-0000-0000-00003A000000}"/>
    <hyperlink ref="B47" location="'統計資料背景說明(農耕土地面積)'!A1" display="臺東縣太麻里鄉統計 年報(農耕土地面積)" xr:uid="{00000000-0004-0000-0000-000038000000}"/>
    <hyperlink ref="B41" location="'統計資料背景說明(停車位概況-路邊身心障礙者專用停車位)'!A1" display="臺東縣太麻里鄉公所 季報(停車位概況-路邊身心障礙者專用停車位)" xr:uid="{E8980457-86BE-4FC1-AE8E-79307C0D5A0F}"/>
    <hyperlink ref="B44" location="'統計資料背景說明(停車位概況-路邊身心障礙者專用停車位)'!A1" display="臺東縣太麻里鄉公所 季報(停車位概況-路邊身心障礙者專用停車位)" xr:uid="{31D0965A-4E73-4573-9670-336A6801C150}"/>
    <hyperlink ref="B95" location="'統計資料背景說明(治山防災整體治理工程)'!A1" display="臺東縣太麻里鄉統計年報(治山防災整體治理工程)" xr:uid="{CB53C47E-7B59-46DA-9498-B7B225E0EA06}"/>
    <hyperlink ref="B98" location="'統計資料背景說明(治山防災整體治理工程)'!A1" display="臺東縣太麻里鄉統計年報(治山防災整體治理工程)" xr:uid="{6FC423A2-BF27-4212-A0B2-F66016C7D50E}"/>
    <hyperlink ref="B101" location="'統計資料背景說明(治山防災整體治理工程)'!A1" display="臺東縣太麻里鄉統計年報(治山防災整體治理工程)" xr:uid="{92F01030-F552-48CE-A654-B73EDF8D4C4B}"/>
    <hyperlink ref="B104" location="'統計資料背景說明(治山防災整體治理工程)'!A1" display="臺東縣太麻里鄉統計年報(治山防災整體治理工程)" xr:uid="{8CF9253D-8684-4609-AA47-7D10F8C1E4B0}"/>
    <hyperlink ref="B107" location="'統計資料背景說明(治山防災整體治理工程)'!A1" display="臺東縣太麻里鄉統計年報(治山防災整體治理工程)" xr:uid="{3FD97B1A-8B07-4004-8FE2-64BEE50D5727}"/>
    <hyperlink ref="B110" location="'統計資料背景說明(治山防災整體治理工程)'!A1" display="臺東縣太麻里鄉統計年報(治山防災整體治理工程)" xr:uid="{F60303E9-CE9F-472E-940A-37303229A3E3}"/>
    <hyperlink ref="B113" location="'統計資料背景說明(治山防災整體治理工程)'!A1" display="臺東縣太麻里鄉統計年報(治山防災整體治理工程)" xr:uid="{900941D0-10FE-4C71-BD00-A76F224B28B9}"/>
    <hyperlink ref="B116" location="'統計資料背景說明(治山防災整體治理工程)'!A1" display="臺東縣太麻里鄉統計年報(治山防災整體治理工程)" xr:uid="{29DCE559-2FB0-405B-8952-DD025BB3DBEF}"/>
    <hyperlink ref="B119" location="'統計資料背景說明(治山防災整體治理工程)'!A1" display="臺東縣太麻里鄉統計年報(治山防災整體治理工程)" xr:uid="{B3FEBE0F-999E-4DC6-A762-B6A95E82FD0B}"/>
    <hyperlink ref="B122" location="'統計資料背景說明(治山防災整體治理工程)'!A1" display="臺東縣太麻里鄉統計年報(治山防災整體治理工程)" xr:uid="{7586A6AF-A65D-405A-8E20-A7F2881F31C9}"/>
    <hyperlink ref="B125" location="'統計資料背景說明(治山防災整體治理工程)'!A1" display="臺東縣太麻里鄉統計年報(治山防災整體治理工程)" xr:uid="{BEE97C57-765D-4529-9F88-69DFA1089EEB}"/>
    <hyperlink ref="B128" location="'統計資料背景說明(治山防災整體治理工程)'!A1" display="臺東縣太麻里鄉統計年報(治山防災整體治理工程)" xr:uid="{CD2D754C-B4EB-465E-A956-E293494152A6}"/>
    <hyperlink ref="B131" location="'統計資料背景說明(治山防災整體治理工程)'!A1" display="臺東縣太麻里鄉統計年報(治山防災整體治理工程)" xr:uid="{10764154-9AE6-47A8-8FFE-70EED99F0A64}"/>
    <hyperlink ref="B11:B13" location="公庫收支月報!A1" display="臺東縣太麻里鄉公庫收支月報" xr:uid="{8F54CB1B-9DB4-4C88-8D37-1B2D47201CC0}"/>
    <hyperlink ref="B14:B16" location="資源回收成果報告!A1" display="臺東縣太麻里鄉統計 月報(資源回收成果報告)" xr:uid="{5B59E008-F13D-4A40-A18B-813894AA1760}"/>
    <hyperlink ref="B17:B19" location="一般垃圾及廚餘清理狀況!A1" display="臺東縣太麻里鄉統計 月報(一般垃圾及廚餘清理狀況)" xr:uid="{BF46C4D9-9CD1-4627-BF00-7A6ED465272B}"/>
    <hyperlink ref="B20:B22" location="'停車位概況-路邊停車位'!A1" display="臺東縣太麻里鄉公所 季報(停車位概況-路邊停車位)" xr:uid="{2D8DE0D2-19A7-466A-BDFA-A7FBCCDBC78E}"/>
    <hyperlink ref="B23:B25" location="'停車位概況-區內路外身心障礙者專用停車位'!A1" display="臺東縣太麻里鄉公所統計 季報(區內路外身心障礙者專用停車位)" xr:uid="{B96B9DD7-9D27-403C-89DC-C23691DC163D}"/>
    <hyperlink ref="B26:B28" location="'停車位概況-路邊身心障礙者專用停車位'!A1" display="臺東縣太麻里鄉公所 季報(停車位概況-路邊身心障礙者專用停車位)" xr:uid="{94629C01-1308-420D-AA23-A8B4CB01EC52}"/>
    <hyperlink ref="B29:B31" location="'停車位概況-區外路外身心障礙者專用停車位'!A1" display="臺東縣太麻里鄉公所 季報(區外路外身心障礙者專用停車位)" xr:uid="{4F7EBB7A-EDE5-44B6-8E12-295FF4036243}"/>
    <hyperlink ref="B32:B34" location="'停車位概況-區內路外電動車專用停車位'!A1" display="臺東縣太麻里鄉公所 季報(區內路外電動車專用停車位)" xr:uid="{C09CFE3C-F837-4745-A98F-04FD5AC0D028}"/>
    <hyperlink ref="B35:B37" location="'停車位概況-區外路外電動車專用停車位'!A1" display="臺東縣太麻里鄉公所 季報(區外路外電動車專用停車位)" xr:uid="{411CF321-FD2D-4E3C-AD18-BFD8FA2BC972}"/>
    <hyperlink ref="B38:B40" location="'停車位概況-路邊電動車專用停車位'!A1" display="臺東縣太麻里鄉公所 季報(路邊電動車專用停車位)" xr:uid="{35207730-2F44-40AF-AD32-BA9E7699BAC0}"/>
    <hyperlink ref="B41:B43" location="'停車位概況-都市計畫區內路外'!A1" display="臺東縣太麻里鄉公所 季報(停車位概況-都市計畫區內路外)" xr:uid="{42D3B1FE-978A-4F72-B80A-7F15D1CB6684}"/>
    <hyperlink ref="B44:B46" location="'停車位概況-都市計畫區外路外'!A1" display="臺東縣太麻里鄉公所 季報(停車位概況-都市計畫區外路外)" xr:uid="{C1E6DB16-852D-4F13-9F44-2AD455B751FA}"/>
    <hyperlink ref="B47:B49" location="農耕土地面積!A1" display="臺東縣太麻里鄉統計 年報(農耕土地面積)" xr:uid="{2817CFF3-3429-430B-9597-00D8B9803688}"/>
    <hyperlink ref="B50:B52" location="有效農機使用證之農機數量!A1" display="臺東縣太麻里鄉統計 年報(有效農機使用證之農機數量)" xr:uid="{C175576E-56C0-46CA-966D-9B8672657F57}"/>
    <hyperlink ref="B53:B55" location="列冊需關懷獨居老人人數及服務概況!A1" display="臺東縣太麻里鄉統計 季報(列冊需關懷獨居老人人數及服務概況)" xr:uid="{634D26AF-4A4D-4166-A40C-161303177343}"/>
    <hyperlink ref="B56:B58" location="推行社區發展工作概況!A1" display="臺東縣太麻里鄉統計 年報(推行社區發展工作概況)" xr:uid="{F21DBDF6-8E35-4C89-99A9-99E811219799}"/>
    <hyperlink ref="B59:B61" location="公墓設施使用概況!A1" display="臺東縣太麻里鄉公所統計 年報 公墓設施概況" xr:uid="{1A0DA73E-0CDC-4EA0-94FA-3094EB2100B4}"/>
    <hyperlink ref="B62:B64" location="火化場設施概況!A1" display="臺東縣太麻里鄉公所統計 年報 (火化場設施概況)" xr:uid="{94C1680D-5A38-4089-B98C-2A9FA61B0ECB}"/>
    <hyperlink ref="B65:B67" location="'骨灰(骸)存放設施使用概況'!A1" display="臺東縣太麻里鄉公所統計年報 骨灰(骸)存放設施概況" xr:uid="{38A9E2D7-A4E2-4672-8919-608B50769F09}"/>
    <hyperlink ref="B68:B70" location="殯儀館設施概況!A1" display="臺東縣太麻里鄉公所統計 年報(殯儀館設施概況)" xr:uid="{F2DFE68F-2907-4900-9F37-BAFAC2AC020B}"/>
    <hyperlink ref="B71:B73" location="殯葬管理業務概況!A1" display="臺東縣太麻里鄉公所統計 年報(殯葬管理業務概況)" xr:uid="{7F1C218A-E35A-4996-96B9-44050FB6033B}"/>
    <hyperlink ref="B74:B76" location="辦理調解方式概況!A1" display="臺東縣太麻里鄉公所 年報(調解方式概況)" xr:uid="{C0A189C9-5E6E-4689-B46D-4C39D0D2D784}"/>
    <hyperlink ref="B77:B79" location="調解委員會組織概況!A1" display="臺東縣太麻里鄉公所 年報(調解委員會組織概況)" xr:uid="{84B06BAA-A957-4DBD-9AFF-43C3D533FF58}"/>
    <hyperlink ref="B80:B82" location="辦理調解業務概況!A1" display="臺東縣太麻里鄉公所 年報(辦理調解業務概況)" xr:uid="{2CC47909-B44E-455E-8531-5A43AA7F7480}"/>
    <hyperlink ref="B83:B85" location="'垃圾處理場(廠)及垃圾回收清除車輛統計'!A1" display="臺東縣太麻里鄉統計半年報(垃圾處理場(廠)及垃圾回收清除車輛統計)" xr:uid="{47C55492-108D-4123-9D82-C518C214DCB9}"/>
    <hyperlink ref="B86:B88" location="環境保護決算概況!A1" display="臺東縣太麻里鄉統計年報(環境保護決算概況)" xr:uid="{397D268D-24CA-45AE-9C19-F58EDA895E66}"/>
    <hyperlink ref="B89:B91" location="環境保護預算概況!A1" display="臺東縣太麻里鄉統計年報(環境保護預算概況)" xr:uid="{C5906128-EFD4-4AB6-89A2-7BB50485A4D6}"/>
    <hyperlink ref="B92:B94" location="治山防災整體治理工程!A1" display="臺東縣太麻里鄉統計年報(治山防災整體治理工程)" xr:uid="{903F8B3A-3689-4BD7-83EB-2387CE7368DD}"/>
    <hyperlink ref="B95:B97" location="天然災害水土保持設施損失情形!A1" display="臺東縣太麻里鄉統計年報(天然災害水土保持設施損失情形)" xr:uid="{F0E5AE25-EDD9-4A9C-903D-5944328FB66C}"/>
    <hyperlink ref="B98:B100" location="農路改善及維護工程!A1" display="臺東縣太麻里鄉統計年報(農路改善及維護工程)" xr:uid="{FAAA9F90-CB9B-4E59-83A5-ECAA83BB13F7}"/>
    <hyperlink ref="B101:B103" location="漁業從業人數!A1" display="臺東縣太麻里鄉統計年報(漁業從業人數)" xr:uid="{362DB050-3260-46B5-8E52-7C13846DB731}"/>
    <hyperlink ref="B104:B106" location="漁戶數及漁戶人口數!A1" display="臺東縣太麻里鄉統計年報(漁戶數及於戶人口數)" xr:uid="{F04D6982-EA67-4306-81C0-4E95DFD8960C}"/>
    <hyperlink ref="B107:B109" location="都市計畫區域內公共工程實施數量!A1" display="臺東縣太麻里鄉統計年報(都市計畫區域內公共工程實施數量)" xr:uid="{264E6BAC-5966-4019-99AC-9CF0BEA372FB}"/>
    <hyperlink ref="B110:B112" location="都市計畫公共設施用地已取得面積!A1" display="臺東縣太麻里鄉統計年報(都市計畫公共設施用地已取得面積)" xr:uid="{361A756F-1BC5-46A5-892C-95E38D07E069}"/>
    <hyperlink ref="B113:B115" location="都市計畫公共設施用地已闢建面積!A1" display="臺東縣太麻里鄉統計年報(都市計畫公共設施用地已闢建面積)" xr:uid="{6F5D1806-98A8-400B-89ED-DD7FA5C4D335}"/>
    <hyperlink ref="B116:B118" location="都市計畫區域內現有已開闢道路長度及面積暨橋梁座數、自行車道長度!A1" display="臺東縣太麻里鄉統計年報(都市計畫區域內現有已開闢道路長度及面積暨橋梁座數、自行車道長度)" xr:uid="{48D72762-AF6E-4762-AC64-6E1C2B6E0AB3}"/>
    <hyperlink ref="B119:B121" location="環保人員概況!A1" display="臺東縣太麻里鄉統計年半年報(環保人員概況)" xr:uid="{25E4BF77-150E-45F6-BA59-8DDFADCD2734}"/>
    <hyperlink ref="B122:B124" location="宗教財團法人概況!A1" display="臺東縣太麻里鄉統計年報(宗教財團法人概況)" xr:uid="{FED82B89-E971-40EE-825A-66CD5F7C7603}"/>
    <hyperlink ref="B125:B127" location="寺廟登記概況!A1" display="臺東縣太麻里鄉統計年報(寺廟登記概況)" xr:uid="{447B20D1-37B0-4D35-A17D-76647C85B60D}"/>
    <hyperlink ref="B128:B130" location="'教會（堂）概況'!A1" display="臺東縣太麻里鄉統計年報(教會(堂)概況)" xr:uid="{208B7B45-5E83-44C6-991A-572001FD5F69}"/>
    <hyperlink ref="B131:B133" location="宗教團體興辦公益慈善及社會教化事業概況!A1" display="臺東縣太麻里鄉統計年報(宗教團體興辦公益慈善及社會教化事業概況)" xr:uid="{E21F7A19-2867-4F51-8963-B22FF76C4FAC}"/>
    <hyperlink ref="F106" location="'漁戶數及漁戶人口數 '!A1" display="112年度漁戶數及漁戶人口數" xr:uid="{3ACE833F-2B08-41BB-87AF-F213A916F361}"/>
    <hyperlink ref="F103" location="'漁業從業人數-112年'!A1" display="112年度漁業從業人數" xr:uid="{84916D83-19A3-49BF-BD58-5D649843FB97}"/>
    <hyperlink ref="G52" location="'有效農機使用證之農機數量-112年'!A1" display="112年度有效農機使用證之農機數量" xr:uid="{6D2F345F-D979-4D73-908C-C6DD8073E458}"/>
    <hyperlink ref="D13" location="'公庫收支(歲入)-112年12月'!Print_Titles" display="112年12月公庫收支月報" xr:uid="{49557442-B7E7-4C7B-83E9-7AF824ADB558}"/>
    <hyperlink ref="E13" location="'公庫收支(歲入)-113年1月'!Print_Titles" display="113年1月公庫收支月報" xr:uid="{9AA9D11C-1F4E-4E8E-93EE-3F24FD32C5B5}"/>
    <hyperlink ref="F13" location="'公庫收支(歲入)-113年2月'!Print_Titles" display="113年2月公庫收支月報" xr:uid="{21F15443-692A-49CC-BC4D-9155AD5677F9}"/>
    <hyperlink ref="G13" location="'公庫收支(歲入)-113年3月'!Print_Titles" display="113年3月公庫收支月報" xr:uid="{32537D1B-97F6-4BF6-8C0A-54EB71FB3F26}"/>
    <hyperlink ref="H13" location="'公庫收支(歲入)-113年4月'!Print_Titles" display="113年4月公庫收支月報" xr:uid="{82549AA2-DF7B-413E-BA9D-F7CD67DBB5A4}"/>
    <hyperlink ref="D19" location="'一般垃圾及廚餘清理狀況-112年12月'!Print_Area" display="112年12月一般垃圾及廚餘清理狀況" xr:uid="{422DC84F-40FE-4AFE-B20B-23DC05AAD7E5}"/>
    <hyperlink ref="E19" location="'一般垃圾及廚餘清理狀況-113年1月'!Print_Area" display="113年1月一般垃圾及廚餘清理狀況" xr:uid="{EFFDBDB3-AA4D-4C9A-94A6-88F9DBB22479}"/>
    <hyperlink ref="F19" location="'一般垃圾及廚餘清理狀況-113年2月'!Print_Area" display="113年2月一般垃圾及廚餘清理狀況" xr:uid="{692E4C48-3E7C-4BDF-B9A9-B074AAC57D5D}"/>
    <hyperlink ref="G19" location="'一般垃圾及廚餘清理狀況-113年3月'!Print_Area" display="113年3月一般垃圾及廚餘清理狀況" xr:uid="{E23A69A0-6C7A-4807-87E3-5A2C3BEB1E12}"/>
    <hyperlink ref="H19" location="'一般垃圾及廚餘清理狀況-113年4月'!A1" display="113年4月一般垃圾及廚餘清理狀況" xr:uid="{6D6CF44B-5F5F-468B-A76F-EE6A066E0350}"/>
    <hyperlink ref="G64" location="'火化場設施概況-112年'!A1" display="112年火化場設施概況" xr:uid="{FBCC0AA8-C89D-44F4-B4FF-F8B1A754B342}"/>
    <hyperlink ref="G61" location="'公墓設施概況-112年'!A1" display="112年公墓設施概況" xr:uid="{43867E29-50A6-4DCD-B2E7-223DCF570488}"/>
    <hyperlink ref="G70" location="'殯儀館設施概況-112年'!A1" display="112年殯儀館設施概況" xr:uid="{F71CF76D-8D97-4BBD-B88B-2E874F8DA291}"/>
    <hyperlink ref="G67" location="'骨灰(骸)存放設施概況-112年'!A1" display="112年骨灰(骸)存放設施概況" xr:uid="{1D2D4A0A-FBA1-492B-9AE1-3DD04D637C23}"/>
    <hyperlink ref="G73" location="'殯葬管理業務概況-112年'!A1" display="112年殯葬管理業務概況" xr:uid="{F1F988BB-CDF5-4F6E-84EE-676B0AE0953A}"/>
    <hyperlink ref="E49" location="'農耕土地面積-112年'!A1" display="112年農耕土地面積" xr:uid="{D0BC7AF0-C636-4241-A340-1DCAC4E548D4}"/>
    <hyperlink ref="E55" location="'列冊需關懷獨居老人人數及服務概況-112年第4季'!A1" display="112年第4季列冊需關懷獨居老人人數及服務概況" xr:uid="{7EAEF0AF-8514-4CBB-B9F2-E613E800025E}"/>
    <hyperlink ref="H55" location="'列冊需關懷獨居老人人數及服務概況-113年第1季'!A1" display="113年第1季列冊需關懷獨居老人人數及服務概況" xr:uid="{019632DE-22F0-4FE4-A80E-EECFA9BD6A32}"/>
    <hyperlink ref="F58" location="'推行社區發展工作概況-112年'!A1" display="112年推行社區發展工作概況" xr:uid="{6483CBAA-4842-45D7-A3E8-0241CFFFF04C}"/>
    <hyperlink ref="E76" location="'辦理調解方式概況-112年'!A1" display="112年調解方式概況" xr:uid="{30B29876-D502-4A62-AA76-3AFDA12ED7D6}"/>
    <hyperlink ref="E79" location="'調解委員會組織概況-112年'!A1" display="112年調解委員會組織概況" xr:uid="{29FB355B-5F35-4932-9F6C-27E6E4D07D66}"/>
    <hyperlink ref="E82" location="'調解業務概況-112年'!A1" display="112年辦理調解業務概況" xr:uid="{E5F233CA-6F79-47A1-BFE6-9B8819E6B71F}"/>
    <hyperlink ref="F91" location="'環境保護預算-113年'!A1" display="113年環境保護預算概況" xr:uid="{8053B149-1D84-4B80-96FD-68FEB65CDD57}"/>
    <hyperlink ref="H88" location="'環境保護決算-112年'!A1" display="112年環境保護決算概況" xr:uid="{DE24FE18-889D-44AA-AEA9-D118211E4B7C}"/>
  </hyperlinks>
  <pageMargins left="0" right="0" top="0.31535433070866109" bottom="0.31535433070866109" header="0.31535433070866109" footer="0.31535433070866109"/>
  <pageSetup paperSize="9" scale="75" fitToWidth="0" fitToHeight="0" pageOrder="overThenDown"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9A350-3917-43B0-8B3C-B240DFB720E7}">
  <sheetPr>
    <tabColor theme="0" tint="-4.9989318521683403E-2"/>
  </sheetPr>
  <dimension ref="A1:B35"/>
  <sheetViews>
    <sheetView workbookViewId="0">
      <selection activeCell="B1" sqref="B1"/>
    </sheetView>
  </sheetViews>
  <sheetFormatPr defaultRowHeight="16.5"/>
  <cols>
    <col min="1" max="1" width="93.625" style="101" customWidth="1"/>
    <col min="2" max="16384" width="9" style="101"/>
  </cols>
  <sheetData>
    <row r="1" spans="1:2" ht="19.5">
      <c r="A1" s="100" t="s">
        <v>267</v>
      </c>
      <c r="B1" s="126" t="s">
        <v>18</v>
      </c>
    </row>
    <row r="2" spans="1:2" ht="19.5">
      <c r="A2" s="111" t="s">
        <v>191</v>
      </c>
    </row>
    <row r="3" spans="1:2" ht="19.5">
      <c r="A3" s="111" t="s">
        <v>258</v>
      </c>
    </row>
    <row r="4" spans="1:2" ht="19.5">
      <c r="A4" s="112" t="s">
        <v>20</v>
      </c>
    </row>
    <row r="5" spans="1:2" ht="19.5">
      <c r="A5" s="119" t="s">
        <v>123</v>
      </c>
    </row>
    <row r="6" spans="1:2" ht="19.5">
      <c r="A6" s="119" t="s">
        <v>208</v>
      </c>
    </row>
    <row r="7" spans="1:2" ht="19.5">
      <c r="A7" s="124" t="s">
        <v>40</v>
      </c>
    </row>
    <row r="8" spans="1:2" ht="19.5">
      <c r="A8" s="124" t="s">
        <v>21</v>
      </c>
    </row>
    <row r="9" spans="1:2" ht="19.5">
      <c r="A9" s="124" t="s">
        <v>41</v>
      </c>
    </row>
    <row r="10" spans="1:2" ht="19.5">
      <c r="A10" s="120" t="s">
        <v>22</v>
      </c>
    </row>
    <row r="11" spans="1:2" ht="19.5">
      <c r="A11" s="119" t="s">
        <v>209</v>
      </c>
    </row>
    <row r="12" spans="1:2" ht="78">
      <c r="A12" s="121" t="s">
        <v>121</v>
      </c>
    </row>
    <row r="13" spans="1:2" ht="19.5">
      <c r="A13" s="103" t="s">
        <v>23</v>
      </c>
    </row>
    <row r="14" spans="1:2" ht="37.5">
      <c r="A14" s="105" t="s">
        <v>259</v>
      </c>
    </row>
    <row r="15" spans="1:2" ht="19.5">
      <c r="A15" s="106" t="s">
        <v>195</v>
      </c>
    </row>
    <row r="16" spans="1:2" ht="19.5">
      <c r="A16" s="104" t="s">
        <v>24</v>
      </c>
    </row>
    <row r="17" spans="1:1" ht="39">
      <c r="A17" s="106" t="s">
        <v>260</v>
      </c>
    </row>
    <row r="18" spans="1:1" ht="39">
      <c r="A18" s="106" t="s">
        <v>261</v>
      </c>
    </row>
    <row r="19" spans="1:1" ht="19.5">
      <c r="A19" s="106" t="s">
        <v>262</v>
      </c>
    </row>
    <row r="20" spans="1:1" ht="19.5">
      <c r="A20" s="106" t="s">
        <v>263</v>
      </c>
    </row>
    <row r="21" spans="1:1" ht="19.5">
      <c r="A21" s="106" t="s">
        <v>264</v>
      </c>
    </row>
    <row r="22" spans="1:1" ht="19.5">
      <c r="A22" s="106" t="s">
        <v>265</v>
      </c>
    </row>
    <row r="23" spans="1:1" ht="19.5">
      <c r="A23" s="106" t="s">
        <v>201</v>
      </c>
    </row>
    <row r="24" spans="1:1" ht="19.5">
      <c r="A24" s="106" t="s">
        <v>220</v>
      </c>
    </row>
    <row r="25" spans="1:1" ht="19.5">
      <c r="A25" s="106" t="s">
        <v>203</v>
      </c>
    </row>
    <row r="26" spans="1:1" ht="19.5">
      <c r="A26" s="106" t="s">
        <v>266</v>
      </c>
    </row>
    <row r="27" spans="1:1" ht="19.5">
      <c r="A27" s="106" t="s">
        <v>26</v>
      </c>
    </row>
    <row r="28" spans="1:1" ht="19.5">
      <c r="A28" s="103" t="s">
        <v>27</v>
      </c>
    </row>
    <row r="29" spans="1:1" ht="39">
      <c r="A29" s="106" t="s">
        <v>255</v>
      </c>
    </row>
    <row r="30" spans="1:1" ht="39">
      <c r="A30" s="106" t="s">
        <v>205</v>
      </c>
    </row>
    <row r="31" spans="1:1" ht="19.5">
      <c r="A31" s="103" t="s">
        <v>28</v>
      </c>
    </row>
    <row r="32" spans="1:1" ht="39">
      <c r="A32" s="106" t="s">
        <v>244</v>
      </c>
    </row>
    <row r="33" spans="1:1" ht="19.5">
      <c r="A33" s="106" t="s">
        <v>165</v>
      </c>
    </row>
    <row r="34" spans="1:1" ht="39">
      <c r="A34" s="108" t="s">
        <v>117</v>
      </c>
    </row>
    <row r="35" spans="1:1" ht="20.25" thickBot="1">
      <c r="A35" s="109" t="s">
        <v>30</v>
      </c>
    </row>
  </sheetData>
  <phoneticPr fontId="44" type="noConversion"/>
  <hyperlinks>
    <hyperlink ref="B1" location="預告統計資料發布時間表!A1" display="回發布時間表" xr:uid="{839E1C2B-BE9C-4D24-839D-91FA0588A91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505C1-F005-49B2-9A1A-2C38B03FA5EA}">
  <sheetPr>
    <tabColor theme="0" tint="-4.9989318521683403E-2"/>
  </sheetPr>
  <dimension ref="A1:B34"/>
  <sheetViews>
    <sheetView workbookViewId="0">
      <selection activeCell="B1" sqref="B1"/>
    </sheetView>
  </sheetViews>
  <sheetFormatPr defaultRowHeight="16.5"/>
  <cols>
    <col min="1" max="1" width="93.625" style="101" customWidth="1"/>
    <col min="2" max="16384" width="9" style="101"/>
  </cols>
  <sheetData>
    <row r="1" spans="1:2" ht="19.5">
      <c r="A1" s="100" t="s">
        <v>273</v>
      </c>
      <c r="B1" s="126" t="s">
        <v>18</v>
      </c>
    </row>
    <row r="2" spans="1:2" ht="19.5">
      <c r="A2" s="111" t="s">
        <v>191</v>
      </c>
    </row>
    <row r="3" spans="1:2" ht="19.5">
      <c r="A3" s="111" t="s">
        <v>268</v>
      </c>
    </row>
    <row r="4" spans="1:2" ht="19.5">
      <c r="A4" s="112" t="s">
        <v>20</v>
      </c>
    </row>
    <row r="5" spans="1:2" ht="19.5">
      <c r="A5" s="119" t="s">
        <v>123</v>
      </c>
    </row>
    <row r="6" spans="1:2" ht="19.5">
      <c r="A6" s="119" t="s">
        <v>208</v>
      </c>
    </row>
    <row r="7" spans="1:2" ht="19.5">
      <c r="A7" s="124" t="s">
        <v>40</v>
      </c>
    </row>
    <row r="8" spans="1:2" ht="19.5">
      <c r="A8" s="124" t="s">
        <v>21</v>
      </c>
    </row>
    <row r="9" spans="1:2" ht="19.5">
      <c r="A9" s="124" t="s">
        <v>41</v>
      </c>
    </row>
    <row r="10" spans="1:2" ht="19.5">
      <c r="A10" s="120" t="s">
        <v>22</v>
      </c>
    </row>
    <row r="11" spans="1:2" ht="19.5">
      <c r="A11" s="119" t="s">
        <v>209</v>
      </c>
    </row>
    <row r="12" spans="1:2" ht="78">
      <c r="A12" s="121" t="s">
        <v>121</v>
      </c>
    </row>
    <row r="13" spans="1:2" ht="19.5">
      <c r="A13" s="103" t="s">
        <v>23</v>
      </c>
    </row>
    <row r="14" spans="1:2" ht="37.5">
      <c r="A14" s="105" t="s">
        <v>269</v>
      </c>
    </row>
    <row r="15" spans="1:2" ht="19.5">
      <c r="A15" s="106" t="s">
        <v>195</v>
      </c>
    </row>
    <row r="16" spans="1:2" ht="19.5">
      <c r="A16" s="104" t="s">
        <v>24</v>
      </c>
    </row>
    <row r="17" spans="1:1" ht="39">
      <c r="A17" s="106" t="s">
        <v>227</v>
      </c>
    </row>
    <row r="18" spans="1:1" ht="19.5">
      <c r="A18" s="106" t="s">
        <v>270</v>
      </c>
    </row>
    <row r="19" spans="1:1" ht="19.5">
      <c r="A19" s="106" t="s">
        <v>271</v>
      </c>
    </row>
    <row r="20" spans="1:1" ht="19.5">
      <c r="A20" s="106" t="s">
        <v>230</v>
      </c>
    </row>
    <row r="21" spans="1:1" ht="19.5">
      <c r="A21" s="106" t="s">
        <v>231</v>
      </c>
    </row>
    <row r="22" spans="1:1" ht="19.5">
      <c r="A22" s="106" t="s">
        <v>201</v>
      </c>
    </row>
    <row r="23" spans="1:1" ht="19.5">
      <c r="A23" s="106" t="s">
        <v>220</v>
      </c>
    </row>
    <row r="24" spans="1:1" ht="19.5">
      <c r="A24" s="106" t="s">
        <v>203</v>
      </c>
    </row>
    <row r="25" spans="1:1" ht="19.5">
      <c r="A25" s="106" t="s">
        <v>113</v>
      </c>
    </row>
    <row r="26" spans="1:1" ht="19.5">
      <c r="A26" s="106" t="s">
        <v>26</v>
      </c>
    </row>
    <row r="27" spans="1:1" ht="19.5">
      <c r="A27" s="103" t="s">
        <v>27</v>
      </c>
    </row>
    <row r="28" spans="1:1" ht="39">
      <c r="A28" s="106" t="s">
        <v>272</v>
      </c>
    </row>
    <row r="29" spans="1:1" ht="39">
      <c r="A29" s="106" t="s">
        <v>205</v>
      </c>
    </row>
    <row r="30" spans="1:1" ht="19.5">
      <c r="A30" s="103" t="s">
        <v>28</v>
      </c>
    </row>
    <row r="31" spans="1:1" ht="39">
      <c r="A31" s="106" t="s">
        <v>233</v>
      </c>
    </row>
    <row r="32" spans="1:1" ht="19.5">
      <c r="A32" s="106" t="s">
        <v>165</v>
      </c>
    </row>
    <row r="33" spans="1:1" ht="39">
      <c r="A33" s="108" t="s">
        <v>117</v>
      </c>
    </row>
    <row r="34" spans="1:1" ht="20.25" thickBot="1">
      <c r="A34" s="109" t="s">
        <v>30</v>
      </c>
    </row>
  </sheetData>
  <phoneticPr fontId="44" type="noConversion"/>
  <hyperlinks>
    <hyperlink ref="B1" location="預告統計資料發布時間表!A1" display="回發布時間表" xr:uid="{C51D0D02-6A05-43C3-9668-C3CD373CB60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7B48D-EDC3-4861-A8FA-80B29CFB8203}">
  <sheetPr>
    <tabColor theme="0" tint="-4.9989318521683403E-2"/>
  </sheetPr>
  <dimension ref="A1:B38"/>
  <sheetViews>
    <sheetView topLeftCell="A22" workbookViewId="0"/>
  </sheetViews>
  <sheetFormatPr defaultRowHeight="16.5"/>
  <cols>
    <col min="1" max="1" width="93.625" style="101" customWidth="1"/>
    <col min="2" max="16384" width="9" style="101"/>
  </cols>
  <sheetData>
    <row r="1" spans="1:2" ht="19.5">
      <c r="A1" s="100" t="s">
        <v>283</v>
      </c>
      <c r="B1" s="126" t="s">
        <v>18</v>
      </c>
    </row>
    <row r="2" spans="1:2" ht="19.5">
      <c r="A2" s="111" t="s">
        <v>191</v>
      </c>
    </row>
    <row r="3" spans="1:2" ht="19.5">
      <c r="A3" s="111" t="s">
        <v>276</v>
      </c>
    </row>
    <row r="4" spans="1:2" ht="19.5">
      <c r="A4" s="112" t="s">
        <v>20</v>
      </c>
    </row>
    <row r="5" spans="1:2" ht="19.5">
      <c r="A5" s="110" t="s">
        <v>123</v>
      </c>
    </row>
    <row r="6" spans="1:2" ht="19.5">
      <c r="A6" s="110" t="s">
        <v>208</v>
      </c>
    </row>
    <row r="7" spans="1:2" ht="19.5">
      <c r="A7" s="124" t="s">
        <v>40</v>
      </c>
    </row>
    <row r="8" spans="1:2" ht="19.5">
      <c r="A8" s="124" t="s">
        <v>21</v>
      </c>
    </row>
    <row r="9" spans="1:2" ht="19.5">
      <c r="A9" s="124" t="s">
        <v>41</v>
      </c>
    </row>
    <row r="10" spans="1:2" ht="19.5">
      <c r="A10" s="112" t="s">
        <v>22</v>
      </c>
    </row>
    <row r="11" spans="1:2" ht="19.5">
      <c r="A11" s="110" t="s">
        <v>167</v>
      </c>
    </row>
    <row r="12" spans="1:2" ht="78">
      <c r="A12" s="107" t="s">
        <v>168</v>
      </c>
    </row>
    <row r="13" spans="1:2" ht="19.5">
      <c r="A13" s="103" t="s">
        <v>23</v>
      </c>
    </row>
    <row r="14" spans="1:2" ht="75">
      <c r="A14" s="105" t="s">
        <v>277</v>
      </c>
    </row>
    <row r="15" spans="1:2" ht="19.5">
      <c r="A15" s="106" t="s">
        <v>195</v>
      </c>
    </row>
    <row r="16" spans="1:2" ht="19.5">
      <c r="A16" s="104" t="s">
        <v>24</v>
      </c>
    </row>
    <row r="17" spans="1:1" ht="39">
      <c r="A17" s="116" t="s">
        <v>213</v>
      </c>
    </row>
    <row r="18" spans="1:1" ht="39">
      <c r="A18" s="116" t="s">
        <v>214</v>
      </c>
    </row>
    <row r="19" spans="1:1" ht="19.5">
      <c r="A19" s="116" t="s">
        <v>215</v>
      </c>
    </row>
    <row r="20" spans="1:1" ht="19.5">
      <c r="A20" s="116" t="s">
        <v>278</v>
      </c>
    </row>
    <row r="21" spans="1:1" ht="19.5">
      <c r="A21" s="116" t="s">
        <v>217</v>
      </c>
    </row>
    <row r="22" spans="1:1" ht="19.5">
      <c r="A22" s="116" t="s">
        <v>218</v>
      </c>
    </row>
    <row r="23" spans="1:1" ht="19.5">
      <c r="A23" s="116" t="s">
        <v>219</v>
      </c>
    </row>
    <row r="24" spans="1:1" ht="19.5">
      <c r="A24" s="116" t="s">
        <v>279</v>
      </c>
    </row>
    <row r="25" spans="1:1" ht="19.5">
      <c r="A25" s="116" t="s">
        <v>280</v>
      </c>
    </row>
    <row r="26" spans="1:1" ht="19.5">
      <c r="A26" s="116" t="s">
        <v>201</v>
      </c>
    </row>
    <row r="27" spans="1:1" ht="39">
      <c r="A27" s="116" t="s">
        <v>281</v>
      </c>
    </row>
    <row r="28" spans="1:1" ht="19.5">
      <c r="A28" s="116" t="s">
        <v>203</v>
      </c>
    </row>
    <row r="29" spans="1:1" ht="19.5">
      <c r="A29" s="116" t="s">
        <v>221</v>
      </c>
    </row>
    <row r="30" spans="1:1" ht="19.5">
      <c r="A30" s="116" t="s">
        <v>26</v>
      </c>
    </row>
    <row r="31" spans="1:1" ht="19.5">
      <c r="A31" s="115" t="s">
        <v>27</v>
      </c>
    </row>
    <row r="32" spans="1:1" ht="39">
      <c r="A32" s="116" t="s">
        <v>222</v>
      </c>
    </row>
    <row r="33" spans="1:1" ht="39">
      <c r="A33" s="116" t="s">
        <v>205</v>
      </c>
    </row>
    <row r="34" spans="1:1" ht="19.5">
      <c r="A34" s="115" t="s">
        <v>28</v>
      </c>
    </row>
    <row r="35" spans="1:1" ht="39">
      <c r="A35" s="116" t="s">
        <v>223</v>
      </c>
    </row>
    <row r="36" spans="1:1" ht="19.5">
      <c r="A36" s="116" t="s">
        <v>165</v>
      </c>
    </row>
    <row r="37" spans="1:1" ht="39">
      <c r="A37" s="108" t="s">
        <v>117</v>
      </c>
    </row>
    <row r="38" spans="1:1" ht="20.25" thickBot="1">
      <c r="A38" s="109" t="s">
        <v>282</v>
      </c>
    </row>
  </sheetData>
  <phoneticPr fontId="44" type="noConversion"/>
  <hyperlinks>
    <hyperlink ref="B1" location="預告統計資料發布時間表!A1" display="回發布時間表" xr:uid="{AAAE9155-AA89-4B3B-8D90-2AF1B685387B}"/>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8959B-4E3E-4923-A696-239541C88EFA}">
  <sheetPr>
    <tabColor theme="0" tint="-4.9989318521683403E-2"/>
  </sheetPr>
  <dimension ref="A1:B37"/>
  <sheetViews>
    <sheetView topLeftCell="A16" workbookViewId="0">
      <selection activeCell="B1" sqref="B1"/>
    </sheetView>
  </sheetViews>
  <sheetFormatPr defaultRowHeight="16.5"/>
  <cols>
    <col min="1" max="1" width="93.625" style="101" customWidth="1"/>
    <col min="2" max="16384" width="9" style="101"/>
  </cols>
  <sheetData>
    <row r="1" spans="1:2" ht="19.5">
      <c r="A1" s="100" t="s">
        <v>294</v>
      </c>
      <c r="B1" s="126" t="s">
        <v>18</v>
      </c>
    </row>
    <row r="2" spans="1:2" ht="19.5">
      <c r="A2" s="111" t="s">
        <v>191</v>
      </c>
    </row>
    <row r="3" spans="1:2" ht="19.5">
      <c r="A3" s="111" t="s">
        <v>284</v>
      </c>
    </row>
    <row r="4" spans="1:2" ht="19.5">
      <c r="A4" s="112" t="s">
        <v>20</v>
      </c>
    </row>
    <row r="5" spans="1:2" ht="19.5">
      <c r="A5" s="110" t="s">
        <v>123</v>
      </c>
    </row>
    <row r="6" spans="1:2" ht="19.5">
      <c r="A6" s="110" t="s">
        <v>208</v>
      </c>
    </row>
    <row r="7" spans="1:2" ht="19.5">
      <c r="A7" s="124" t="s">
        <v>40</v>
      </c>
    </row>
    <row r="8" spans="1:2" ht="19.5">
      <c r="A8" s="124" t="s">
        <v>21</v>
      </c>
    </row>
    <row r="9" spans="1:2" ht="19.5">
      <c r="A9" s="124" t="s">
        <v>41</v>
      </c>
    </row>
    <row r="10" spans="1:2" ht="19.5">
      <c r="A10" s="112" t="s">
        <v>22</v>
      </c>
    </row>
    <row r="11" spans="1:2" ht="19.5">
      <c r="A11" s="110" t="s">
        <v>167</v>
      </c>
    </row>
    <row r="12" spans="1:2" ht="78">
      <c r="A12" s="107" t="s">
        <v>168</v>
      </c>
    </row>
    <row r="13" spans="1:2" ht="19.5">
      <c r="A13" s="112" t="s">
        <v>23</v>
      </c>
    </row>
    <row r="14" spans="1:2" ht="75">
      <c r="A14" s="105" t="s">
        <v>285</v>
      </c>
    </row>
    <row r="15" spans="1:2" ht="19.5">
      <c r="A15" s="106" t="s">
        <v>195</v>
      </c>
    </row>
    <row r="16" spans="1:2" ht="19.5">
      <c r="A16" s="104" t="s">
        <v>24</v>
      </c>
    </row>
    <row r="17" spans="1:1" ht="39">
      <c r="A17" s="106" t="s">
        <v>286</v>
      </c>
    </row>
    <row r="18" spans="1:1" ht="39">
      <c r="A18" s="106" t="s">
        <v>287</v>
      </c>
    </row>
    <row r="19" spans="1:1" ht="19.5">
      <c r="A19" s="104" t="s">
        <v>288</v>
      </c>
    </row>
    <row r="20" spans="1:1" ht="19.5">
      <c r="A20" s="104" t="s">
        <v>289</v>
      </c>
    </row>
    <row r="21" spans="1:1" ht="19.5">
      <c r="A21" s="104" t="s">
        <v>290</v>
      </c>
    </row>
    <row r="22" spans="1:1" ht="19.5">
      <c r="A22" s="104" t="s">
        <v>291</v>
      </c>
    </row>
    <row r="23" spans="1:1" ht="19.5">
      <c r="A23" s="104" t="s">
        <v>292</v>
      </c>
    </row>
    <row r="24" spans="1:1" ht="19.5">
      <c r="A24" s="104" t="s">
        <v>293</v>
      </c>
    </row>
    <row r="25" spans="1:1" ht="19.5">
      <c r="A25" s="106" t="s">
        <v>201</v>
      </c>
    </row>
    <row r="26" spans="1:1" ht="39">
      <c r="A26" s="116" t="s">
        <v>281</v>
      </c>
    </row>
    <row r="27" spans="1:1" ht="19.5">
      <c r="A27" s="116" t="s">
        <v>203</v>
      </c>
    </row>
    <row r="28" spans="1:1" ht="19.5">
      <c r="A28" s="116" t="s">
        <v>221</v>
      </c>
    </row>
    <row r="29" spans="1:1" ht="19.5">
      <c r="A29" s="116" t="s">
        <v>26</v>
      </c>
    </row>
    <row r="30" spans="1:1" ht="19.5">
      <c r="A30" s="115" t="s">
        <v>27</v>
      </c>
    </row>
    <row r="31" spans="1:1" ht="39">
      <c r="A31" s="116" t="s">
        <v>243</v>
      </c>
    </row>
    <row r="32" spans="1:1" ht="39">
      <c r="A32" s="116" t="s">
        <v>205</v>
      </c>
    </row>
    <row r="33" spans="1:1" ht="19.5">
      <c r="A33" s="115" t="s">
        <v>28</v>
      </c>
    </row>
    <row r="34" spans="1:1" ht="39">
      <c r="A34" s="116" t="s">
        <v>244</v>
      </c>
    </row>
    <row r="35" spans="1:1" ht="19.5">
      <c r="A35" s="116" t="s">
        <v>165</v>
      </c>
    </row>
    <row r="36" spans="1:1" ht="39">
      <c r="A36" s="117" t="s">
        <v>117</v>
      </c>
    </row>
    <row r="37" spans="1:1" ht="20.25" thickBot="1">
      <c r="A37" s="109" t="s">
        <v>30</v>
      </c>
    </row>
  </sheetData>
  <phoneticPr fontId="44" type="noConversion"/>
  <hyperlinks>
    <hyperlink ref="B1" location="預告統計資料發布時間表!A1" display="回發布時間表" xr:uid="{88C955A9-4CD7-49B4-B828-A599305EC91B}"/>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31BD6-6A1D-4CF5-A6C1-C5AF2A1ED10E}">
  <sheetPr>
    <tabColor rgb="FFDDFFF9"/>
  </sheetPr>
  <dimension ref="A1:B34"/>
  <sheetViews>
    <sheetView zoomScaleNormal="100" workbookViewId="0">
      <selection activeCell="B1" sqref="B1"/>
    </sheetView>
  </sheetViews>
  <sheetFormatPr defaultRowHeight="16.5"/>
  <cols>
    <col min="1" max="1" width="93.625" style="101" customWidth="1"/>
    <col min="2" max="16384" width="9" style="101"/>
  </cols>
  <sheetData>
    <row r="1" spans="1:2" ht="19.5">
      <c r="A1" s="100" t="s">
        <v>311</v>
      </c>
      <c r="B1" s="126" t="s">
        <v>18</v>
      </c>
    </row>
    <row r="2" spans="1:2" ht="19.5">
      <c r="A2" s="111" t="s">
        <v>295</v>
      </c>
    </row>
    <row r="3" spans="1:2" ht="19.5">
      <c r="A3" s="111" t="s">
        <v>296</v>
      </c>
    </row>
    <row r="4" spans="1:2" ht="19.5">
      <c r="A4" s="112" t="s">
        <v>20</v>
      </c>
    </row>
    <row r="5" spans="1:2" ht="19.5">
      <c r="A5" s="119" t="s">
        <v>123</v>
      </c>
    </row>
    <row r="6" spans="1:2" ht="19.5">
      <c r="A6" s="119" t="s">
        <v>312</v>
      </c>
    </row>
    <row r="7" spans="1:2" ht="19.5">
      <c r="A7" s="129" t="s">
        <v>43</v>
      </c>
    </row>
    <row r="8" spans="1:2" ht="19.5">
      <c r="A8" s="129" t="s">
        <v>44</v>
      </c>
    </row>
    <row r="9" spans="1:2" ht="19.5">
      <c r="A9" s="129" t="s">
        <v>45</v>
      </c>
    </row>
    <row r="10" spans="1:2" ht="19.5">
      <c r="A10" s="120" t="s">
        <v>22</v>
      </c>
    </row>
    <row r="11" spans="1:2" ht="19.5">
      <c r="A11" s="119" t="s">
        <v>209</v>
      </c>
    </row>
    <row r="12" spans="1:2" ht="78">
      <c r="A12" s="121" t="s">
        <v>121</v>
      </c>
    </row>
    <row r="13" spans="1:2" ht="19.5">
      <c r="A13" s="103" t="s">
        <v>23</v>
      </c>
    </row>
    <row r="14" spans="1:2" ht="37.5">
      <c r="A14" s="122" t="s">
        <v>297</v>
      </c>
    </row>
    <row r="15" spans="1:2" ht="19.5">
      <c r="A15" s="116" t="s">
        <v>298</v>
      </c>
    </row>
    <row r="16" spans="1:2" ht="19.5">
      <c r="A16" s="104" t="s">
        <v>24</v>
      </c>
    </row>
    <row r="17" spans="1:1" ht="39">
      <c r="A17" s="107" t="s">
        <v>299</v>
      </c>
    </row>
    <row r="18" spans="1:1" ht="19.5">
      <c r="A18" s="107" t="s">
        <v>300</v>
      </c>
    </row>
    <row r="19" spans="1:1" ht="39">
      <c r="A19" s="107" t="s">
        <v>301</v>
      </c>
    </row>
    <row r="20" spans="1:1" ht="39">
      <c r="A20" s="107" t="s">
        <v>302</v>
      </c>
    </row>
    <row r="21" spans="1:1" ht="19.5">
      <c r="A21" s="107" t="s">
        <v>303</v>
      </c>
    </row>
    <row r="22" spans="1:1" ht="19.5">
      <c r="A22" s="106" t="s">
        <v>304</v>
      </c>
    </row>
    <row r="23" spans="1:1" ht="39">
      <c r="A23" s="106" t="s">
        <v>305</v>
      </c>
    </row>
    <row r="24" spans="1:1" ht="19.5">
      <c r="A24" s="106" t="s">
        <v>306</v>
      </c>
    </row>
    <row r="25" spans="1:1" ht="19.5">
      <c r="A25" s="116" t="s">
        <v>399</v>
      </c>
    </row>
    <row r="26" spans="1:1" ht="19.5">
      <c r="A26" s="106" t="s">
        <v>308</v>
      </c>
    </row>
    <row r="27" spans="1:1" ht="19.5">
      <c r="A27" s="103" t="s">
        <v>27</v>
      </c>
    </row>
    <row r="28" spans="1:1" ht="39">
      <c r="A28" s="106" t="s">
        <v>794</v>
      </c>
    </row>
    <row r="29" spans="1:1" ht="39">
      <c r="A29" s="106" t="s">
        <v>309</v>
      </c>
    </row>
    <row r="30" spans="1:1" ht="19.5">
      <c r="A30" s="103" t="s">
        <v>28</v>
      </c>
    </row>
    <row r="31" spans="1:1" ht="78">
      <c r="A31" s="106" t="s">
        <v>310</v>
      </c>
    </row>
    <row r="32" spans="1:1" ht="19.5">
      <c r="A32" s="106" t="s">
        <v>165</v>
      </c>
    </row>
    <row r="33" spans="1:1" ht="39">
      <c r="A33" s="108" t="s">
        <v>117</v>
      </c>
    </row>
    <row r="34" spans="1:1" ht="20.25" thickBot="1">
      <c r="A34" s="109" t="s">
        <v>30</v>
      </c>
    </row>
  </sheetData>
  <phoneticPr fontId="44" type="noConversion"/>
  <hyperlinks>
    <hyperlink ref="B1" location="預告統計資料發布時間表!A1" display="回發布時間表" xr:uid="{90DE675D-CDEB-48AF-AFF3-EBACC078D14B}"/>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AD082-5718-4575-A864-F3D3A9D198C9}">
  <sheetPr>
    <tabColor rgb="FFDDFFF9"/>
  </sheetPr>
  <dimension ref="A1:B48"/>
  <sheetViews>
    <sheetView workbookViewId="0">
      <selection activeCell="B1" sqref="B1"/>
    </sheetView>
  </sheetViews>
  <sheetFormatPr defaultRowHeight="16.5"/>
  <cols>
    <col min="1" max="1" width="93.625" style="101" customWidth="1"/>
    <col min="2" max="16384" width="9" style="101"/>
  </cols>
  <sheetData>
    <row r="1" spans="1:2" ht="19.5">
      <c r="A1" s="100" t="s">
        <v>341</v>
      </c>
      <c r="B1" s="126" t="s">
        <v>18</v>
      </c>
    </row>
    <row r="2" spans="1:2" ht="19.5">
      <c r="A2" s="111" t="s">
        <v>313</v>
      </c>
    </row>
    <row r="3" spans="1:2" ht="19.5">
      <c r="A3" s="111" t="s">
        <v>314</v>
      </c>
    </row>
    <row r="4" spans="1:2" ht="19.5">
      <c r="A4" s="112" t="s">
        <v>20</v>
      </c>
    </row>
    <row r="5" spans="1:2" ht="19.5">
      <c r="A5" s="119" t="s">
        <v>123</v>
      </c>
    </row>
    <row r="6" spans="1:2" ht="19.5">
      <c r="A6" s="119" t="s">
        <v>312</v>
      </c>
    </row>
    <row r="7" spans="1:2" ht="19.5">
      <c r="A7" s="129" t="s">
        <v>43</v>
      </c>
    </row>
    <row r="8" spans="1:2" ht="19.5">
      <c r="A8" s="129" t="s">
        <v>44</v>
      </c>
    </row>
    <row r="9" spans="1:2" ht="19.5">
      <c r="A9" s="129" t="s">
        <v>45</v>
      </c>
    </row>
    <row r="10" spans="1:2" ht="19.5">
      <c r="A10" s="120" t="s">
        <v>22</v>
      </c>
    </row>
    <row r="11" spans="1:2" ht="19.5">
      <c r="A11" s="119" t="s">
        <v>209</v>
      </c>
    </row>
    <row r="12" spans="1:2" ht="78">
      <c r="A12" s="121" t="s">
        <v>121</v>
      </c>
    </row>
    <row r="13" spans="1:2" ht="19.5">
      <c r="A13" s="103" t="s">
        <v>23</v>
      </c>
    </row>
    <row r="14" spans="1:2" ht="37.5">
      <c r="A14" s="130" t="s">
        <v>315</v>
      </c>
    </row>
    <row r="15" spans="1:2" ht="19.5">
      <c r="A15" s="107" t="s">
        <v>316</v>
      </c>
    </row>
    <row r="16" spans="1:2" ht="19.5">
      <c r="A16" s="110" t="s">
        <v>24</v>
      </c>
    </row>
    <row r="17" spans="1:1" ht="39">
      <c r="A17" s="107" t="s">
        <v>317</v>
      </c>
    </row>
    <row r="18" spans="1:1" ht="39">
      <c r="A18" s="107" t="s">
        <v>318</v>
      </c>
    </row>
    <row r="19" spans="1:1" ht="39">
      <c r="A19" s="107" t="s">
        <v>319</v>
      </c>
    </row>
    <row r="20" spans="1:1" ht="39">
      <c r="A20" s="107" t="s">
        <v>320</v>
      </c>
    </row>
    <row r="21" spans="1:1" ht="19.5">
      <c r="A21" s="107" t="s">
        <v>321</v>
      </c>
    </row>
    <row r="22" spans="1:1" ht="39">
      <c r="A22" s="107" t="s">
        <v>322</v>
      </c>
    </row>
    <row r="23" spans="1:1" ht="39">
      <c r="A23" s="107" t="s">
        <v>323</v>
      </c>
    </row>
    <row r="24" spans="1:1" ht="39">
      <c r="A24" s="107" t="s">
        <v>324</v>
      </c>
    </row>
    <row r="25" spans="1:1" ht="19.5">
      <c r="A25" s="107" t="s">
        <v>325</v>
      </c>
    </row>
    <row r="26" spans="1:1" ht="39">
      <c r="A26" s="107" t="s">
        <v>326</v>
      </c>
    </row>
    <row r="27" spans="1:1" ht="39">
      <c r="A27" s="107" t="s">
        <v>327</v>
      </c>
    </row>
    <row r="28" spans="1:1" ht="19.5">
      <c r="A28" s="107" t="s">
        <v>328</v>
      </c>
    </row>
    <row r="29" spans="1:1" ht="19.5">
      <c r="A29" s="107" t="s">
        <v>329</v>
      </c>
    </row>
    <row r="30" spans="1:1" ht="39">
      <c r="A30" s="107" t="s">
        <v>330</v>
      </c>
    </row>
    <row r="31" spans="1:1" ht="19.5">
      <c r="A31" s="107" t="s">
        <v>331</v>
      </c>
    </row>
    <row r="32" spans="1:1" ht="19.5">
      <c r="A32" s="107" t="s">
        <v>332</v>
      </c>
    </row>
    <row r="33" spans="1:1" ht="39">
      <c r="A33" s="107" t="s">
        <v>333</v>
      </c>
    </row>
    <row r="34" spans="1:1" ht="39">
      <c r="A34" s="107" t="s">
        <v>334</v>
      </c>
    </row>
    <row r="35" spans="1:1" ht="39">
      <c r="A35" s="107" t="s">
        <v>335</v>
      </c>
    </row>
    <row r="36" spans="1:1" ht="19.5">
      <c r="A36" s="107" t="s">
        <v>336</v>
      </c>
    </row>
    <row r="37" spans="1:1" ht="97.5">
      <c r="A37" s="107" t="s">
        <v>337</v>
      </c>
    </row>
    <row r="38" spans="1:1" ht="19.5">
      <c r="A38" s="107" t="s">
        <v>306</v>
      </c>
    </row>
    <row r="39" spans="1:1" ht="19.5">
      <c r="A39" s="107" t="s">
        <v>795</v>
      </c>
    </row>
    <row r="40" spans="1:1" ht="19.5">
      <c r="A40" s="107" t="s">
        <v>26</v>
      </c>
    </row>
    <row r="41" spans="1:1" ht="19.5">
      <c r="A41" s="112" t="s">
        <v>27</v>
      </c>
    </row>
    <row r="42" spans="1:1" ht="39">
      <c r="A42" s="107" t="s">
        <v>338</v>
      </c>
    </row>
    <row r="43" spans="1:1" ht="39">
      <c r="A43" s="116" t="s">
        <v>339</v>
      </c>
    </row>
    <row r="44" spans="1:1" ht="19.5">
      <c r="A44" s="112" t="s">
        <v>28</v>
      </c>
    </row>
    <row r="45" spans="1:1" ht="39">
      <c r="A45" s="107" t="s">
        <v>340</v>
      </c>
    </row>
    <row r="46" spans="1:1" ht="19.5">
      <c r="A46" s="106" t="s">
        <v>165</v>
      </c>
    </row>
    <row r="47" spans="1:1" ht="39">
      <c r="A47" s="108" t="s">
        <v>117</v>
      </c>
    </row>
    <row r="48" spans="1:1" ht="20.25" thickBot="1">
      <c r="A48" s="109" t="s">
        <v>30</v>
      </c>
    </row>
  </sheetData>
  <phoneticPr fontId="44" type="noConversion"/>
  <hyperlinks>
    <hyperlink ref="B1" location="預告統計資料發布時間表!A1" display="回發布時間表" xr:uid="{8892E9B8-6F9F-4531-822E-CCAC03C2F19D}"/>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9F423-3CDF-4ED8-8D8A-BFAC6C499791}">
  <sheetPr>
    <tabColor theme="8" tint="0.79998168889431442"/>
  </sheetPr>
  <dimension ref="A1:B39"/>
  <sheetViews>
    <sheetView workbookViewId="0">
      <selection activeCell="B1" sqref="B1"/>
    </sheetView>
  </sheetViews>
  <sheetFormatPr defaultRowHeight="16.5"/>
  <cols>
    <col min="1" max="1" width="93.625" style="101" customWidth="1"/>
    <col min="2" max="16384" width="9" style="101"/>
  </cols>
  <sheetData>
    <row r="1" spans="1:2" ht="19.5">
      <c r="A1" s="100" t="s">
        <v>362</v>
      </c>
      <c r="B1" s="126" t="s">
        <v>18</v>
      </c>
    </row>
    <row r="2" spans="1:2" ht="19.5">
      <c r="A2" s="111" t="s">
        <v>342</v>
      </c>
    </row>
    <row r="3" spans="1:2" ht="19.5">
      <c r="A3" s="111" t="s">
        <v>343</v>
      </c>
    </row>
    <row r="4" spans="1:2" ht="19.5">
      <c r="A4" s="112" t="s">
        <v>20</v>
      </c>
    </row>
    <row r="5" spans="1:2" ht="19.5">
      <c r="A5" s="119" t="s">
        <v>123</v>
      </c>
    </row>
    <row r="6" spans="1:2" ht="19.5">
      <c r="A6" s="119" t="s">
        <v>363</v>
      </c>
    </row>
    <row r="7" spans="1:2" ht="19.5">
      <c r="A7" s="118" t="s">
        <v>34</v>
      </c>
    </row>
    <row r="8" spans="1:2" ht="19.5">
      <c r="A8" s="118" t="s">
        <v>21</v>
      </c>
    </row>
    <row r="9" spans="1:2" ht="19.5">
      <c r="A9" s="118" t="s">
        <v>35</v>
      </c>
    </row>
    <row r="10" spans="1:2" ht="19.5">
      <c r="A10" s="120" t="s">
        <v>22</v>
      </c>
    </row>
    <row r="11" spans="1:2" ht="19.5">
      <c r="A11" s="119" t="s">
        <v>209</v>
      </c>
    </row>
    <row r="12" spans="1:2" ht="78">
      <c r="A12" s="121" t="s">
        <v>121</v>
      </c>
    </row>
    <row r="13" spans="1:2" ht="19.5">
      <c r="A13" s="103" t="s">
        <v>23</v>
      </c>
    </row>
    <row r="14" spans="1:2" ht="56.25">
      <c r="A14" s="105" t="s">
        <v>344</v>
      </c>
    </row>
    <row r="15" spans="1:2" ht="39">
      <c r="A15" s="106" t="s">
        <v>345</v>
      </c>
    </row>
    <row r="16" spans="1:2" ht="19.5">
      <c r="A16" s="104" t="s">
        <v>24</v>
      </c>
    </row>
    <row r="17" spans="1:1" ht="39">
      <c r="A17" s="106" t="s">
        <v>346</v>
      </c>
    </row>
    <row r="18" spans="1:1" ht="19.5">
      <c r="A18" s="106" t="s">
        <v>347</v>
      </c>
    </row>
    <row r="19" spans="1:1" ht="19.5">
      <c r="A19" s="106" t="s">
        <v>348</v>
      </c>
    </row>
    <row r="20" spans="1:1" ht="19.5">
      <c r="A20" s="106" t="s">
        <v>349</v>
      </c>
    </row>
    <row r="21" spans="1:1" ht="39">
      <c r="A21" s="106" t="s">
        <v>350</v>
      </c>
    </row>
    <row r="22" spans="1:1" ht="58.5">
      <c r="A22" s="106" t="s">
        <v>351</v>
      </c>
    </row>
    <row r="23" spans="1:1" ht="58.5">
      <c r="A23" s="106" t="s">
        <v>352</v>
      </c>
    </row>
    <row r="24" spans="1:1" ht="39">
      <c r="A24" s="106" t="s">
        <v>353</v>
      </c>
    </row>
    <row r="25" spans="1:1" ht="39">
      <c r="A25" s="106" t="s">
        <v>354</v>
      </c>
    </row>
    <row r="26" spans="1:1" ht="39">
      <c r="A26" s="106" t="s">
        <v>355</v>
      </c>
    </row>
    <row r="27" spans="1:1" ht="19.5">
      <c r="A27" s="106" t="s">
        <v>356</v>
      </c>
    </row>
    <row r="28" spans="1:1" ht="78">
      <c r="A28" s="106" t="s">
        <v>357</v>
      </c>
    </row>
    <row r="29" spans="1:1" ht="19.5">
      <c r="A29" s="106" t="s">
        <v>203</v>
      </c>
    </row>
    <row r="30" spans="1:1" ht="19.5">
      <c r="A30" s="106" t="s">
        <v>358</v>
      </c>
    </row>
    <row r="31" spans="1:1" ht="19.5">
      <c r="A31" s="106" t="s">
        <v>26</v>
      </c>
    </row>
    <row r="32" spans="1:1" ht="19.5">
      <c r="A32" s="103" t="s">
        <v>27</v>
      </c>
    </row>
    <row r="33" spans="1:1" ht="39">
      <c r="A33" s="106" t="s">
        <v>359</v>
      </c>
    </row>
    <row r="34" spans="1:1" ht="39">
      <c r="A34" s="106" t="s">
        <v>360</v>
      </c>
    </row>
    <row r="35" spans="1:1" ht="19.5">
      <c r="A35" s="103" t="s">
        <v>28</v>
      </c>
    </row>
    <row r="36" spans="1:1" ht="19.5">
      <c r="A36" s="106" t="s">
        <v>361</v>
      </c>
    </row>
    <row r="37" spans="1:1" ht="19.5">
      <c r="A37" s="106" t="s">
        <v>165</v>
      </c>
    </row>
    <row r="38" spans="1:1" ht="39">
      <c r="A38" s="108" t="s">
        <v>117</v>
      </c>
    </row>
    <row r="39" spans="1:1" ht="20.25" thickBot="1">
      <c r="A39" s="109" t="s">
        <v>30</v>
      </c>
    </row>
  </sheetData>
  <phoneticPr fontId="44" type="noConversion"/>
  <hyperlinks>
    <hyperlink ref="B1" location="預告統計資料發布時間表!A1" display="回發布時間表" xr:uid="{00501594-BF58-4BF0-8D21-4BEC79EB7E8F}"/>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3ECA4-084D-46FD-B53F-C71460847939}">
  <sheetPr>
    <tabColor theme="8" tint="0.79998168889431442"/>
  </sheetPr>
  <dimension ref="A1:C37"/>
  <sheetViews>
    <sheetView workbookViewId="0">
      <selection activeCell="B1" sqref="B1"/>
    </sheetView>
  </sheetViews>
  <sheetFormatPr defaultRowHeight="16.5"/>
  <cols>
    <col min="1" max="1" width="93.5" style="101" customWidth="1"/>
    <col min="2" max="16384" width="9" style="101"/>
  </cols>
  <sheetData>
    <row r="1" spans="1:3" ht="19.5">
      <c r="A1" s="100" t="s">
        <v>380</v>
      </c>
      <c r="B1" s="126" t="s">
        <v>18</v>
      </c>
    </row>
    <row r="2" spans="1:3" ht="19.5">
      <c r="A2" s="111" t="s">
        <v>342</v>
      </c>
    </row>
    <row r="3" spans="1:3" ht="19.5">
      <c r="A3" s="111" t="s">
        <v>364</v>
      </c>
    </row>
    <row r="4" spans="1:3" ht="19.5">
      <c r="A4" s="112" t="s">
        <v>20</v>
      </c>
    </row>
    <row r="5" spans="1:3" ht="19.5">
      <c r="A5" s="119" t="s">
        <v>123</v>
      </c>
    </row>
    <row r="6" spans="1:3" ht="19.5">
      <c r="A6" s="119" t="s">
        <v>363</v>
      </c>
    </row>
    <row r="7" spans="1:3" ht="19.5">
      <c r="A7" s="118" t="s">
        <v>36</v>
      </c>
    </row>
    <row r="8" spans="1:3" ht="19.5">
      <c r="A8" s="118" t="s">
        <v>21</v>
      </c>
    </row>
    <row r="9" spans="1:3" ht="19.5">
      <c r="A9" s="118" t="s">
        <v>37</v>
      </c>
    </row>
    <row r="10" spans="1:3" ht="19.5">
      <c r="A10" s="120" t="s">
        <v>22</v>
      </c>
    </row>
    <row r="11" spans="1:3" ht="19.5">
      <c r="A11" s="119" t="s">
        <v>209</v>
      </c>
    </row>
    <row r="12" spans="1:3" ht="78">
      <c r="A12" s="121" t="s">
        <v>121</v>
      </c>
    </row>
    <row r="13" spans="1:3" ht="19.5">
      <c r="A13" s="103" t="s">
        <v>23</v>
      </c>
      <c r="C13" s="113"/>
    </row>
    <row r="14" spans="1:3" ht="18.75">
      <c r="A14" s="105" t="s">
        <v>365</v>
      </c>
    </row>
    <row r="15" spans="1:3" ht="19.5">
      <c r="A15" s="106" t="s">
        <v>366</v>
      </c>
    </row>
    <row r="16" spans="1:3" ht="19.5">
      <c r="A16" s="104" t="s">
        <v>24</v>
      </c>
    </row>
    <row r="17" spans="1:1" ht="58.5">
      <c r="A17" s="106" t="s">
        <v>367</v>
      </c>
    </row>
    <row r="18" spans="1:1" ht="19.5">
      <c r="A18" s="106" t="s">
        <v>368</v>
      </c>
    </row>
    <row r="19" spans="1:1" ht="19.5">
      <c r="A19" s="106" t="s">
        <v>369</v>
      </c>
    </row>
    <row r="20" spans="1:1" ht="19.5">
      <c r="A20" s="106" t="s">
        <v>370</v>
      </c>
    </row>
    <row r="21" spans="1:1" ht="19.5">
      <c r="A21" s="106" t="s">
        <v>371</v>
      </c>
    </row>
    <row r="22" spans="1:1" ht="58.5">
      <c r="A22" s="106" t="s">
        <v>372</v>
      </c>
    </row>
    <row r="23" spans="1:1" ht="195">
      <c r="A23" s="106" t="s">
        <v>373</v>
      </c>
    </row>
    <row r="24" spans="1:1" ht="409.5">
      <c r="A24" s="106" t="s">
        <v>374</v>
      </c>
    </row>
    <row r="25" spans="1:1" ht="19.5">
      <c r="A25" s="106" t="s">
        <v>375</v>
      </c>
    </row>
    <row r="26" spans="1:1" ht="58.5">
      <c r="A26" s="106" t="s">
        <v>376</v>
      </c>
    </row>
    <row r="27" spans="1:1" ht="19.5">
      <c r="A27" s="106" t="s">
        <v>306</v>
      </c>
    </row>
    <row r="28" spans="1:1" ht="19.5">
      <c r="A28" s="106" t="s">
        <v>377</v>
      </c>
    </row>
    <row r="29" spans="1:1" ht="19.5">
      <c r="A29" s="106" t="s">
        <v>26</v>
      </c>
    </row>
    <row r="30" spans="1:1" ht="19.5">
      <c r="A30" s="103" t="s">
        <v>27</v>
      </c>
    </row>
    <row r="31" spans="1:1" ht="39">
      <c r="A31" s="106" t="s">
        <v>378</v>
      </c>
    </row>
    <row r="32" spans="1:1" ht="39" customHeight="1">
      <c r="A32" s="106" t="s">
        <v>379</v>
      </c>
    </row>
    <row r="33" spans="1:1" ht="19.5">
      <c r="A33" s="103" t="s">
        <v>28</v>
      </c>
    </row>
    <row r="34" spans="1:1" ht="19.5">
      <c r="A34" s="106" t="s">
        <v>361</v>
      </c>
    </row>
    <row r="35" spans="1:1" ht="19.5">
      <c r="A35" s="106" t="s">
        <v>165</v>
      </c>
    </row>
    <row r="36" spans="1:1" ht="39">
      <c r="A36" s="108" t="s">
        <v>117</v>
      </c>
    </row>
    <row r="37" spans="1:1" ht="20.25" thickBot="1">
      <c r="A37" s="109" t="s">
        <v>30</v>
      </c>
    </row>
  </sheetData>
  <phoneticPr fontId="44" type="noConversion"/>
  <hyperlinks>
    <hyperlink ref="B1" location="預告統計資料發布時間表!A1" display="回發布時間表" xr:uid="{255A57C3-F8C8-45AA-8248-9285C9580FC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78D08-A47C-47CE-856F-5605BF278B41}">
  <sheetPr>
    <tabColor rgb="FFE5E5FF"/>
  </sheetPr>
  <dimension ref="A1:C41"/>
  <sheetViews>
    <sheetView zoomScaleNormal="100" workbookViewId="0">
      <selection activeCell="B1" sqref="B1"/>
    </sheetView>
  </sheetViews>
  <sheetFormatPr defaultRowHeight="16.5"/>
  <cols>
    <col min="1" max="1" width="93.5" style="101" customWidth="1"/>
    <col min="2" max="16384" width="9" style="101"/>
  </cols>
  <sheetData>
    <row r="1" spans="1:3" ht="19.5">
      <c r="A1" s="100" t="s">
        <v>401</v>
      </c>
      <c r="B1" s="126" t="s">
        <v>18</v>
      </c>
    </row>
    <row r="2" spans="1:3" ht="19.5">
      <c r="A2" s="111" t="s">
        <v>381</v>
      </c>
    </row>
    <row r="3" spans="1:3" ht="19.5">
      <c r="A3" s="111" t="s">
        <v>382</v>
      </c>
    </row>
    <row r="4" spans="1:3" ht="19.5">
      <c r="A4" s="112" t="s">
        <v>20</v>
      </c>
    </row>
    <row r="5" spans="1:3" ht="19.5">
      <c r="A5" s="119" t="s">
        <v>123</v>
      </c>
    </row>
    <row r="6" spans="1:3" ht="19.5">
      <c r="A6" s="119" t="s">
        <v>402</v>
      </c>
    </row>
    <row r="7" spans="1:3" ht="19.5">
      <c r="A7" s="118" t="s">
        <v>38</v>
      </c>
    </row>
    <row r="8" spans="1:3" ht="19.5">
      <c r="A8" s="118" t="s">
        <v>21</v>
      </c>
    </row>
    <row r="9" spans="1:3" ht="19.5">
      <c r="A9" s="118" t="s">
        <v>39</v>
      </c>
    </row>
    <row r="10" spans="1:3" ht="19.5">
      <c r="A10" s="120" t="s">
        <v>22</v>
      </c>
    </row>
    <row r="11" spans="1:3" ht="19.5">
      <c r="A11" s="119" t="s">
        <v>209</v>
      </c>
    </row>
    <row r="12" spans="1:3" ht="78">
      <c r="A12" s="121" t="s">
        <v>121</v>
      </c>
    </row>
    <row r="13" spans="1:3" ht="19.5">
      <c r="A13" s="103" t="s">
        <v>23</v>
      </c>
      <c r="C13" s="113"/>
    </row>
    <row r="14" spans="1:3" ht="18.75">
      <c r="A14" s="105" t="s">
        <v>383</v>
      </c>
    </row>
    <row r="15" spans="1:3" ht="39">
      <c r="A15" s="106" t="s">
        <v>384</v>
      </c>
    </row>
    <row r="16" spans="1:3" ht="19.5">
      <c r="A16" s="104" t="s">
        <v>24</v>
      </c>
    </row>
    <row r="17" spans="1:1" ht="39">
      <c r="A17" s="106" t="s">
        <v>385</v>
      </c>
    </row>
    <row r="18" spans="1:1" ht="39">
      <c r="A18" s="106" t="s">
        <v>386</v>
      </c>
    </row>
    <row r="19" spans="1:1" ht="19.5">
      <c r="A19" s="106" t="s">
        <v>387</v>
      </c>
    </row>
    <row r="20" spans="1:1" ht="19.5">
      <c r="A20" s="106" t="s">
        <v>388</v>
      </c>
    </row>
    <row r="21" spans="1:1" ht="19.5">
      <c r="A21" s="106" t="s">
        <v>389</v>
      </c>
    </row>
    <row r="22" spans="1:1" ht="19.5">
      <c r="A22" s="106" t="s">
        <v>390</v>
      </c>
    </row>
    <row r="23" spans="1:1" ht="19.5">
      <c r="A23" s="106" t="s">
        <v>391</v>
      </c>
    </row>
    <row r="24" spans="1:1" ht="19.5">
      <c r="A24" s="106" t="s">
        <v>392</v>
      </c>
    </row>
    <row r="25" spans="1:1" ht="19.5">
      <c r="A25" s="106" t="s">
        <v>393</v>
      </c>
    </row>
    <row r="26" spans="1:1" ht="19.5">
      <c r="A26" s="106" t="s">
        <v>394</v>
      </c>
    </row>
    <row r="27" spans="1:1" ht="19.5">
      <c r="A27" s="106" t="s">
        <v>395</v>
      </c>
    </row>
    <row r="28" spans="1:1" ht="19.5">
      <c r="A28" s="106" t="s">
        <v>396</v>
      </c>
    </row>
    <row r="29" spans="1:1" ht="19.5">
      <c r="A29" s="104" t="s">
        <v>397</v>
      </c>
    </row>
    <row r="30" spans="1:1" ht="39">
      <c r="A30" s="106" t="s">
        <v>398</v>
      </c>
    </row>
    <row r="31" spans="1:1" ht="19.5">
      <c r="A31" s="104" t="s">
        <v>306</v>
      </c>
    </row>
    <row r="32" spans="1:1" ht="19.5">
      <c r="A32" s="104" t="s">
        <v>307</v>
      </c>
    </row>
    <row r="33" spans="1:1" ht="19.5">
      <c r="A33" s="104" t="s">
        <v>26</v>
      </c>
    </row>
    <row r="34" spans="1:1" ht="19.5">
      <c r="A34" s="103" t="s">
        <v>27</v>
      </c>
    </row>
    <row r="35" spans="1:1" ht="39">
      <c r="A35" s="106" t="s">
        <v>796</v>
      </c>
    </row>
    <row r="36" spans="1:1" ht="39" customHeight="1">
      <c r="A36" s="106" t="s">
        <v>400</v>
      </c>
    </row>
    <row r="37" spans="1:1" ht="19.5">
      <c r="A37" s="103" t="s">
        <v>28</v>
      </c>
    </row>
    <row r="38" spans="1:1" ht="19.5">
      <c r="A38" s="106" t="s">
        <v>361</v>
      </c>
    </row>
    <row r="39" spans="1:1" ht="19.5">
      <c r="A39" s="106" t="s">
        <v>165</v>
      </c>
    </row>
    <row r="40" spans="1:1" ht="39">
      <c r="A40" s="108" t="s">
        <v>117</v>
      </c>
    </row>
    <row r="41" spans="1:1" ht="20.25" thickBot="1">
      <c r="A41" s="109" t="s">
        <v>30</v>
      </c>
    </row>
  </sheetData>
  <phoneticPr fontId="44" type="noConversion"/>
  <hyperlinks>
    <hyperlink ref="B1" location="預告統計資料發布時間表!A1" display="回發布時間表" xr:uid="{42E5FB74-E0D6-4424-AF39-E3EB9E77A45A}"/>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8FA09-B0F0-4568-826F-CD37C631FC16}">
  <sheetPr>
    <tabColor rgb="FFE5E5FF"/>
  </sheetPr>
  <dimension ref="A1:C33"/>
  <sheetViews>
    <sheetView workbookViewId="0">
      <selection activeCell="B1" sqref="B1"/>
    </sheetView>
  </sheetViews>
  <sheetFormatPr defaultRowHeight="16.5"/>
  <cols>
    <col min="1" max="1" width="93.5" style="101" customWidth="1"/>
    <col min="2" max="16384" width="9" style="101"/>
  </cols>
  <sheetData>
    <row r="1" spans="1:3" ht="19.5">
      <c r="A1" s="100" t="s">
        <v>416</v>
      </c>
      <c r="B1" s="126" t="s">
        <v>18</v>
      </c>
    </row>
    <row r="2" spans="1:3" ht="19.5">
      <c r="A2" s="111" t="s">
        <v>381</v>
      </c>
    </row>
    <row r="3" spans="1:3" ht="19.5">
      <c r="A3" s="111" t="s">
        <v>403</v>
      </c>
    </row>
    <row r="4" spans="1:3" ht="19.5">
      <c r="A4" s="112" t="s">
        <v>20</v>
      </c>
    </row>
    <row r="5" spans="1:3" ht="19.5">
      <c r="A5" s="119" t="s">
        <v>123</v>
      </c>
    </row>
    <row r="6" spans="1:3" ht="19.5">
      <c r="A6" s="119" t="s">
        <v>402</v>
      </c>
    </row>
    <row r="7" spans="1:3" ht="19.5">
      <c r="A7" s="118" t="s">
        <v>38</v>
      </c>
    </row>
    <row r="8" spans="1:3" ht="19.5">
      <c r="A8" s="118" t="s">
        <v>21</v>
      </c>
    </row>
    <row r="9" spans="1:3" ht="19.5">
      <c r="A9" s="118" t="s">
        <v>39</v>
      </c>
    </row>
    <row r="10" spans="1:3" ht="19.5">
      <c r="A10" s="120" t="s">
        <v>22</v>
      </c>
    </row>
    <row r="11" spans="1:3" ht="19.5">
      <c r="A11" s="119" t="s">
        <v>209</v>
      </c>
    </row>
    <row r="12" spans="1:3" ht="78">
      <c r="A12" s="121" t="s">
        <v>121</v>
      </c>
    </row>
    <row r="13" spans="1:3" ht="19.5">
      <c r="A13" s="103" t="s">
        <v>23</v>
      </c>
      <c r="C13" s="113"/>
    </row>
    <row r="14" spans="1:3" ht="37.5">
      <c r="A14" s="105" t="s">
        <v>404</v>
      </c>
    </row>
    <row r="15" spans="1:3" ht="39">
      <c r="A15" s="116" t="s">
        <v>405</v>
      </c>
    </row>
    <row r="16" spans="1:3" ht="19.5">
      <c r="A16" s="114" t="s">
        <v>24</v>
      </c>
    </row>
    <row r="17" spans="1:1" ht="19.5">
      <c r="A17" s="116" t="s">
        <v>406</v>
      </c>
    </row>
    <row r="18" spans="1:1" ht="19.5">
      <c r="A18" s="116" t="s">
        <v>407</v>
      </c>
    </row>
    <row r="19" spans="1:1" ht="39">
      <c r="A19" s="116" t="s">
        <v>408</v>
      </c>
    </row>
    <row r="20" spans="1:1" ht="19.5">
      <c r="A20" s="116" t="s">
        <v>409</v>
      </c>
    </row>
    <row r="21" spans="1:1" ht="19.5">
      <c r="A21" s="114" t="s">
        <v>410</v>
      </c>
    </row>
    <row r="22" spans="1:1" ht="58.5">
      <c r="A22" s="116" t="s">
        <v>411</v>
      </c>
    </row>
    <row r="23" spans="1:1" ht="19.5">
      <c r="A23" s="114" t="s">
        <v>412</v>
      </c>
    </row>
    <row r="24" spans="1:1" ht="19.5">
      <c r="A24" s="114" t="s">
        <v>307</v>
      </c>
    </row>
    <row r="25" spans="1:1" ht="19.5">
      <c r="A25" s="114" t="s">
        <v>26</v>
      </c>
    </row>
    <row r="26" spans="1:1" ht="19.5">
      <c r="A26" s="115" t="s">
        <v>27</v>
      </c>
    </row>
    <row r="27" spans="1:1" ht="39" customHeight="1">
      <c r="A27" s="116" t="s">
        <v>797</v>
      </c>
    </row>
    <row r="28" spans="1:1" ht="39">
      <c r="A28" s="116" t="s">
        <v>413</v>
      </c>
    </row>
    <row r="29" spans="1:1" ht="19.5">
      <c r="A29" s="115" t="s">
        <v>28</v>
      </c>
    </row>
    <row r="30" spans="1:1" ht="19.5">
      <c r="A30" s="116" t="s">
        <v>414</v>
      </c>
    </row>
    <row r="31" spans="1:1" ht="19.5">
      <c r="A31" s="116" t="s">
        <v>415</v>
      </c>
    </row>
    <row r="32" spans="1:1" ht="39">
      <c r="A32" s="117" t="s">
        <v>29</v>
      </c>
    </row>
    <row r="33" spans="1:1" ht="20.25" thickBot="1">
      <c r="A33" s="123" t="s">
        <v>30</v>
      </c>
    </row>
  </sheetData>
  <phoneticPr fontId="44" type="noConversion"/>
  <hyperlinks>
    <hyperlink ref="B1" location="預告統計資料發布時間表!A1" display="回發布時間表" xr:uid="{26DE4C94-564A-4CFE-AD0D-EBB5BFBF9C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5CF17-D6B3-4B48-BED5-CF9BA08F9BD3}">
  <sheetPr>
    <tabColor theme="9" tint="0.79998168889431442"/>
  </sheetPr>
  <dimension ref="A1:B36"/>
  <sheetViews>
    <sheetView zoomScaleNormal="100" zoomScaleSheetLayoutView="83" workbookViewId="0">
      <selection activeCell="B1" sqref="B1"/>
    </sheetView>
  </sheetViews>
  <sheetFormatPr defaultRowHeight="16.5"/>
  <cols>
    <col min="1" max="1" width="93.5" style="101" customWidth="1"/>
    <col min="2" max="16384" width="9" style="101"/>
  </cols>
  <sheetData>
    <row r="1" spans="1:2" ht="19.5">
      <c r="A1" s="100" t="s">
        <v>125</v>
      </c>
      <c r="B1" s="78" t="s">
        <v>18</v>
      </c>
    </row>
    <row r="2" spans="1:2" ht="19.5">
      <c r="A2" s="102" t="s">
        <v>19</v>
      </c>
    </row>
    <row r="3" spans="1:2" ht="19.5">
      <c r="A3" s="111" t="s">
        <v>122</v>
      </c>
    </row>
    <row r="4" spans="1:2" ht="19.5">
      <c r="A4" s="112" t="s">
        <v>20</v>
      </c>
    </row>
    <row r="5" spans="1:2" ht="19.5">
      <c r="A5" s="110" t="s">
        <v>123</v>
      </c>
    </row>
    <row r="6" spans="1:2" ht="19.5">
      <c r="A6" s="110" t="s">
        <v>124</v>
      </c>
    </row>
    <row r="7" spans="1:2" ht="19.5">
      <c r="A7" s="110" t="s">
        <v>118</v>
      </c>
    </row>
    <row r="8" spans="1:2" ht="19.5">
      <c r="A8" s="110" t="s">
        <v>119</v>
      </c>
    </row>
    <row r="9" spans="1:2" ht="19.5">
      <c r="A9" s="110" t="s">
        <v>120</v>
      </c>
    </row>
    <row r="10" spans="1:2" ht="19.5">
      <c r="A10" s="103" t="s">
        <v>22</v>
      </c>
    </row>
    <row r="11" spans="1:2" ht="19.5">
      <c r="A11" s="104" t="s">
        <v>103</v>
      </c>
    </row>
    <row r="12" spans="1:2" ht="78">
      <c r="A12" s="107" t="s">
        <v>121</v>
      </c>
    </row>
    <row r="13" spans="1:2" ht="19.5">
      <c r="A13" s="103" t="s">
        <v>23</v>
      </c>
    </row>
    <row r="14" spans="1:2" ht="18.75">
      <c r="A14" s="105" t="s">
        <v>126</v>
      </c>
    </row>
    <row r="15" spans="1:2" ht="39">
      <c r="A15" s="106" t="s">
        <v>104</v>
      </c>
    </row>
    <row r="16" spans="1:2" ht="19.5">
      <c r="A16" s="104" t="s">
        <v>24</v>
      </c>
    </row>
    <row r="17" spans="1:1" ht="19.5">
      <c r="A17" s="107" t="s">
        <v>105</v>
      </c>
    </row>
    <row r="18" spans="1:1" ht="19.5">
      <c r="A18" s="107" t="s">
        <v>106</v>
      </c>
    </row>
    <row r="19" spans="1:1" ht="39">
      <c r="A19" s="107" t="s">
        <v>107</v>
      </c>
    </row>
    <row r="20" spans="1:1" ht="19.5">
      <c r="A20" s="107" t="s">
        <v>108</v>
      </c>
    </row>
    <row r="21" spans="1:1" ht="19.5">
      <c r="A21" s="107" t="s">
        <v>109</v>
      </c>
    </row>
    <row r="22" spans="1:1" ht="39">
      <c r="A22" s="107" t="s">
        <v>110</v>
      </c>
    </row>
    <row r="23" spans="1:1" ht="78">
      <c r="A23" s="107" t="s">
        <v>792</v>
      </c>
    </row>
    <row r="24" spans="1:1" ht="19.5">
      <c r="A24" s="104" t="s">
        <v>25</v>
      </c>
    </row>
    <row r="25" spans="1:1" ht="39">
      <c r="A25" s="106" t="s">
        <v>111</v>
      </c>
    </row>
    <row r="26" spans="1:1" ht="19.5">
      <c r="A26" s="104" t="s">
        <v>112</v>
      </c>
    </row>
    <row r="27" spans="1:1" ht="19.5">
      <c r="A27" s="104" t="s">
        <v>791</v>
      </c>
    </row>
    <row r="28" spans="1:1" ht="19.5">
      <c r="A28" s="104" t="s">
        <v>26</v>
      </c>
    </row>
    <row r="29" spans="1:1" ht="19.5">
      <c r="A29" s="103" t="s">
        <v>27</v>
      </c>
    </row>
    <row r="30" spans="1:1" ht="58.5">
      <c r="A30" s="106" t="s">
        <v>790</v>
      </c>
    </row>
    <row r="31" spans="1:1" ht="39">
      <c r="A31" s="106" t="s">
        <v>114</v>
      </c>
    </row>
    <row r="32" spans="1:1" ht="19.5">
      <c r="A32" s="103" t="s">
        <v>28</v>
      </c>
    </row>
    <row r="33" spans="1:1" ht="39">
      <c r="A33" s="106" t="s">
        <v>115</v>
      </c>
    </row>
    <row r="34" spans="1:1" ht="39">
      <c r="A34" s="106" t="s">
        <v>116</v>
      </c>
    </row>
    <row r="35" spans="1:1" ht="39">
      <c r="A35" s="108" t="s">
        <v>117</v>
      </c>
    </row>
    <row r="36" spans="1:1" ht="20.25" thickBot="1">
      <c r="A36" s="109" t="s">
        <v>30</v>
      </c>
    </row>
  </sheetData>
  <phoneticPr fontId="44" type="noConversion"/>
  <hyperlinks>
    <hyperlink ref="B1" location="預告統計資料發布時間表!A1" display="回發布時間表" xr:uid="{4409C09B-7390-498A-B13F-A636D1A70A9A}"/>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A5F8D-61DC-4628-B9C3-FECEC94A37A4}">
  <sheetPr>
    <tabColor rgb="FFE5E5FF"/>
  </sheetPr>
  <dimension ref="A1:C33"/>
  <sheetViews>
    <sheetView workbookViewId="0">
      <selection activeCell="B1" sqref="B1"/>
    </sheetView>
  </sheetViews>
  <sheetFormatPr defaultRowHeight="16.5"/>
  <cols>
    <col min="1" max="1" width="93.5" style="101" customWidth="1"/>
    <col min="2" max="16384" width="9" style="101"/>
  </cols>
  <sheetData>
    <row r="1" spans="1:3" ht="19.5">
      <c r="A1" s="100" t="s">
        <v>425</v>
      </c>
      <c r="B1" s="126" t="s">
        <v>18</v>
      </c>
    </row>
    <row r="2" spans="1:3" ht="19.5">
      <c r="A2" s="111" t="s">
        <v>381</v>
      </c>
    </row>
    <row r="3" spans="1:3" ht="19.5">
      <c r="A3" s="111" t="s">
        <v>417</v>
      </c>
    </row>
    <row r="4" spans="1:3" ht="19.5">
      <c r="A4" s="112" t="s">
        <v>20</v>
      </c>
    </row>
    <row r="5" spans="1:3" ht="19.5">
      <c r="A5" s="119" t="s">
        <v>123</v>
      </c>
    </row>
    <row r="6" spans="1:3" ht="19.5">
      <c r="A6" s="119" t="s">
        <v>402</v>
      </c>
    </row>
    <row r="7" spans="1:3" ht="19.5">
      <c r="A7" s="118" t="s">
        <v>38</v>
      </c>
    </row>
    <row r="8" spans="1:3" ht="19.5">
      <c r="A8" s="118" t="s">
        <v>21</v>
      </c>
    </row>
    <row r="9" spans="1:3" ht="19.5">
      <c r="A9" s="118" t="s">
        <v>39</v>
      </c>
    </row>
    <row r="10" spans="1:3" ht="19.5">
      <c r="A10" s="120" t="s">
        <v>22</v>
      </c>
    </row>
    <row r="11" spans="1:3" ht="19.5">
      <c r="A11" s="119" t="s">
        <v>209</v>
      </c>
    </row>
    <row r="12" spans="1:3" ht="78">
      <c r="A12" s="121" t="s">
        <v>121</v>
      </c>
    </row>
    <row r="13" spans="1:3" ht="19.5">
      <c r="A13" s="103" t="s">
        <v>23</v>
      </c>
      <c r="C13" s="113"/>
    </row>
    <row r="14" spans="1:3" ht="37.5">
      <c r="A14" s="105" t="s">
        <v>418</v>
      </c>
    </row>
    <row r="15" spans="1:3" ht="39">
      <c r="A15" s="106" t="s">
        <v>384</v>
      </c>
    </row>
    <row r="16" spans="1:3" ht="19.5">
      <c r="A16" s="104" t="s">
        <v>24</v>
      </c>
    </row>
    <row r="17" spans="1:1" ht="58.5">
      <c r="A17" s="106" t="s">
        <v>419</v>
      </c>
    </row>
    <row r="18" spans="1:1" ht="39">
      <c r="A18" s="106" t="s">
        <v>420</v>
      </c>
    </row>
    <row r="19" spans="1:1" ht="19.5">
      <c r="A19" s="106" t="s">
        <v>421</v>
      </c>
    </row>
    <row r="20" spans="1:1" ht="58.5">
      <c r="A20" s="106" t="s">
        <v>422</v>
      </c>
    </row>
    <row r="21" spans="1:1" ht="19.5">
      <c r="A21" s="104" t="s">
        <v>423</v>
      </c>
    </row>
    <row r="22" spans="1:1" ht="58.5">
      <c r="A22" s="106" t="s">
        <v>424</v>
      </c>
    </row>
    <row r="23" spans="1:1" ht="19.5">
      <c r="A23" s="104" t="s">
        <v>306</v>
      </c>
    </row>
    <row r="24" spans="1:1" ht="19.5">
      <c r="A24" s="104" t="s">
        <v>307</v>
      </c>
    </row>
    <row r="25" spans="1:1" ht="19.5">
      <c r="A25" s="104" t="s">
        <v>26</v>
      </c>
    </row>
    <row r="26" spans="1:1" ht="19.5">
      <c r="A26" s="103" t="s">
        <v>27</v>
      </c>
    </row>
    <row r="27" spans="1:1" ht="39">
      <c r="A27" s="106" t="s">
        <v>798</v>
      </c>
    </row>
    <row r="28" spans="1:1" ht="39" customHeight="1">
      <c r="A28" s="106" t="s">
        <v>400</v>
      </c>
    </row>
    <row r="29" spans="1:1" ht="19.5">
      <c r="A29" s="103" t="s">
        <v>28</v>
      </c>
    </row>
    <row r="30" spans="1:1" ht="19.5">
      <c r="A30" s="106" t="s">
        <v>361</v>
      </c>
    </row>
    <row r="31" spans="1:1" ht="19.5">
      <c r="A31" s="106" t="s">
        <v>165</v>
      </c>
    </row>
    <row r="32" spans="1:1" ht="39">
      <c r="A32" s="108" t="s">
        <v>117</v>
      </c>
    </row>
    <row r="33" spans="1:1" ht="20.25" thickBot="1">
      <c r="A33" s="109" t="s">
        <v>30</v>
      </c>
    </row>
  </sheetData>
  <phoneticPr fontId="44" type="noConversion"/>
  <hyperlinks>
    <hyperlink ref="B1" location="預告統計資料發布時間表!A1" display="回發布時間表" xr:uid="{9F9D8F33-7DEA-40D6-9AC6-DA0CC41BCBD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347F9-0F42-46D4-9BA9-6A1E5BBC76C7}">
  <sheetPr>
    <tabColor rgb="FFE5E5FF"/>
  </sheetPr>
  <dimension ref="A1:C33"/>
  <sheetViews>
    <sheetView workbookViewId="0">
      <selection activeCell="A28" sqref="A28"/>
    </sheetView>
  </sheetViews>
  <sheetFormatPr defaultRowHeight="16.5"/>
  <cols>
    <col min="1" max="1" width="93.5" style="101" customWidth="1"/>
    <col min="2" max="16384" width="9" style="101"/>
  </cols>
  <sheetData>
    <row r="1" spans="1:3" ht="19.5">
      <c r="A1" s="100" t="s">
        <v>434</v>
      </c>
      <c r="B1" s="126" t="s">
        <v>18</v>
      </c>
    </row>
    <row r="2" spans="1:3" ht="19.5">
      <c r="A2" s="111" t="s">
        <v>381</v>
      </c>
    </row>
    <row r="3" spans="1:3" ht="19.5">
      <c r="A3" s="111" t="s">
        <v>426</v>
      </c>
    </row>
    <row r="4" spans="1:3" ht="19.5">
      <c r="A4" s="112" t="s">
        <v>20</v>
      </c>
    </row>
    <row r="5" spans="1:3" ht="19.5">
      <c r="A5" s="119" t="s">
        <v>123</v>
      </c>
    </row>
    <row r="6" spans="1:3" ht="19.5">
      <c r="A6" s="119" t="s">
        <v>402</v>
      </c>
    </row>
    <row r="7" spans="1:3" ht="19.5">
      <c r="A7" s="118" t="s">
        <v>38</v>
      </c>
    </row>
    <row r="8" spans="1:3" ht="19.5">
      <c r="A8" s="118" t="s">
        <v>21</v>
      </c>
    </row>
    <row r="9" spans="1:3" ht="19.5">
      <c r="A9" s="118" t="s">
        <v>39</v>
      </c>
    </row>
    <row r="10" spans="1:3" ht="19.5">
      <c r="A10" s="120" t="s">
        <v>22</v>
      </c>
    </row>
    <row r="11" spans="1:3" ht="19.5">
      <c r="A11" s="119" t="s">
        <v>209</v>
      </c>
    </row>
    <row r="12" spans="1:3" ht="78">
      <c r="A12" s="121" t="s">
        <v>121</v>
      </c>
    </row>
    <row r="13" spans="1:3" ht="19.5">
      <c r="A13" s="103" t="s">
        <v>23</v>
      </c>
      <c r="C13" s="113"/>
    </row>
    <row r="14" spans="1:3" ht="37.5">
      <c r="A14" s="122" t="s">
        <v>427</v>
      </c>
    </row>
    <row r="15" spans="1:3" ht="39">
      <c r="A15" s="116" t="s">
        <v>405</v>
      </c>
    </row>
    <row r="16" spans="1:3" ht="19.5">
      <c r="A16" s="114" t="s">
        <v>24</v>
      </c>
    </row>
    <row r="17" spans="1:1" ht="19.5">
      <c r="A17" s="114" t="s">
        <v>428</v>
      </c>
    </row>
    <row r="18" spans="1:1" ht="19.5">
      <c r="A18" s="114" t="s">
        <v>429</v>
      </c>
    </row>
    <row r="19" spans="1:1" ht="19.5">
      <c r="A19" s="114" t="s">
        <v>430</v>
      </c>
    </row>
    <row r="20" spans="1:1" ht="117">
      <c r="A20" s="116" t="s">
        <v>431</v>
      </c>
    </row>
    <row r="21" spans="1:1" ht="19.5">
      <c r="A21" s="114" t="s">
        <v>432</v>
      </c>
    </row>
    <row r="22" spans="1:1" ht="58.5">
      <c r="A22" s="116" t="s">
        <v>433</v>
      </c>
    </row>
    <row r="23" spans="1:1" ht="19.5">
      <c r="A23" s="114" t="s">
        <v>412</v>
      </c>
    </row>
    <row r="24" spans="1:1" ht="19.5">
      <c r="A24" s="114" t="s">
        <v>307</v>
      </c>
    </row>
    <row r="25" spans="1:1" ht="19.5">
      <c r="A25" s="114" t="s">
        <v>26</v>
      </c>
    </row>
    <row r="26" spans="1:1" ht="19.5">
      <c r="A26" s="115" t="s">
        <v>27</v>
      </c>
    </row>
    <row r="27" spans="1:1" ht="39" customHeight="1">
      <c r="A27" s="116" t="s">
        <v>799</v>
      </c>
    </row>
    <row r="28" spans="1:1" ht="39">
      <c r="A28" s="116" t="s">
        <v>413</v>
      </c>
    </row>
    <row r="29" spans="1:1" ht="19.5">
      <c r="A29" s="115" t="s">
        <v>28</v>
      </c>
    </row>
    <row r="30" spans="1:1" ht="19.5">
      <c r="A30" s="116" t="s">
        <v>414</v>
      </c>
    </row>
    <row r="31" spans="1:1" ht="19.5">
      <c r="A31" s="116" t="s">
        <v>415</v>
      </c>
    </row>
    <row r="32" spans="1:1" ht="39">
      <c r="A32" s="117" t="s">
        <v>29</v>
      </c>
    </row>
    <row r="33" spans="1:1" ht="20.25" thickBot="1">
      <c r="A33" s="123" t="s">
        <v>30</v>
      </c>
    </row>
  </sheetData>
  <phoneticPr fontId="44" type="noConversion"/>
  <hyperlinks>
    <hyperlink ref="B1" location="預告統計資料發布時間表!A1" display="回發布時間表" xr:uid="{DB300D07-05A4-4096-8E8A-165AF7A97FE5}"/>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2E8DA-D501-420D-AE1C-B2AC8AC3144A}">
  <sheetPr>
    <tabColor rgb="FFE5E5FF"/>
  </sheetPr>
  <dimension ref="A1:C34"/>
  <sheetViews>
    <sheetView workbookViewId="0">
      <selection activeCell="B1" sqref="B1"/>
    </sheetView>
  </sheetViews>
  <sheetFormatPr defaultRowHeight="16.5"/>
  <cols>
    <col min="1" max="1" width="93.5" style="101" customWidth="1"/>
    <col min="2" max="16384" width="9" style="101"/>
  </cols>
  <sheetData>
    <row r="1" spans="1:3" ht="19.5">
      <c r="A1" s="100" t="s">
        <v>444</v>
      </c>
      <c r="B1" s="126" t="s">
        <v>18</v>
      </c>
    </row>
    <row r="2" spans="1:3" ht="19.5">
      <c r="A2" s="111" t="s">
        <v>381</v>
      </c>
    </row>
    <row r="3" spans="1:3" ht="19.5">
      <c r="A3" s="111" t="s">
        <v>435</v>
      </c>
    </row>
    <row r="4" spans="1:3" ht="19.5">
      <c r="A4" s="112" t="s">
        <v>20</v>
      </c>
    </row>
    <row r="5" spans="1:3" ht="19.5">
      <c r="A5" s="119" t="s">
        <v>123</v>
      </c>
    </row>
    <row r="6" spans="1:3" ht="19.5">
      <c r="A6" s="119" t="s">
        <v>402</v>
      </c>
    </row>
    <row r="7" spans="1:3" ht="19.5">
      <c r="A7" s="118" t="s">
        <v>38</v>
      </c>
    </row>
    <row r="8" spans="1:3" ht="19.5">
      <c r="A8" s="118" t="s">
        <v>21</v>
      </c>
    </row>
    <row r="9" spans="1:3" ht="19.5">
      <c r="A9" s="118" t="s">
        <v>39</v>
      </c>
    </row>
    <row r="10" spans="1:3" ht="19.5">
      <c r="A10" s="120" t="s">
        <v>22</v>
      </c>
    </row>
    <row r="11" spans="1:3" ht="19.5">
      <c r="A11" s="119" t="s">
        <v>209</v>
      </c>
    </row>
    <row r="12" spans="1:3" ht="78">
      <c r="A12" s="121" t="s">
        <v>121</v>
      </c>
    </row>
    <row r="13" spans="1:3" ht="19.5">
      <c r="A13" s="103" t="s">
        <v>23</v>
      </c>
      <c r="C13" s="113"/>
    </row>
    <row r="14" spans="1:3" ht="18.75">
      <c r="A14" s="122" t="s">
        <v>436</v>
      </c>
    </row>
    <row r="15" spans="1:3" ht="39">
      <c r="A15" s="116" t="s">
        <v>405</v>
      </c>
    </row>
    <row r="16" spans="1:3" ht="19.5">
      <c r="A16" s="114" t="s">
        <v>24</v>
      </c>
    </row>
    <row r="17" spans="1:1" ht="19.5">
      <c r="A17" s="116" t="s">
        <v>437</v>
      </c>
    </row>
    <row r="18" spans="1:1" ht="58.5">
      <c r="A18" s="116" t="s">
        <v>438</v>
      </c>
    </row>
    <row r="19" spans="1:1" ht="19.5">
      <c r="A19" s="116" t="s">
        <v>439</v>
      </c>
    </row>
    <row r="20" spans="1:1" ht="19.5">
      <c r="A20" s="116" t="s">
        <v>440</v>
      </c>
    </row>
    <row r="21" spans="1:1" ht="39">
      <c r="A21" s="116" t="s">
        <v>441</v>
      </c>
    </row>
    <row r="22" spans="1:1" ht="19.5">
      <c r="A22" s="114" t="s">
        <v>442</v>
      </c>
    </row>
    <row r="23" spans="1:1" ht="97.5">
      <c r="A23" s="116" t="s">
        <v>443</v>
      </c>
    </row>
    <row r="24" spans="1:1" ht="19.5">
      <c r="A24" s="114" t="s">
        <v>412</v>
      </c>
    </row>
    <row r="25" spans="1:1" ht="19.5">
      <c r="A25" s="114" t="s">
        <v>307</v>
      </c>
    </row>
    <row r="26" spans="1:1" ht="19.5">
      <c r="A26" s="114" t="s">
        <v>26</v>
      </c>
    </row>
    <row r="27" spans="1:1" ht="39" customHeight="1">
      <c r="A27" s="115" t="s">
        <v>27</v>
      </c>
    </row>
    <row r="28" spans="1:1" ht="39">
      <c r="A28" s="116" t="s">
        <v>799</v>
      </c>
    </row>
    <row r="29" spans="1:1" ht="39">
      <c r="A29" s="116" t="s">
        <v>413</v>
      </c>
    </row>
    <row r="30" spans="1:1" ht="19.5">
      <c r="A30" s="115" t="s">
        <v>28</v>
      </c>
    </row>
    <row r="31" spans="1:1" ht="19.5">
      <c r="A31" s="116" t="s">
        <v>414</v>
      </c>
    </row>
    <row r="32" spans="1:1" ht="19.5">
      <c r="A32" s="116" t="s">
        <v>415</v>
      </c>
    </row>
    <row r="33" spans="1:1" ht="39">
      <c r="A33" s="117" t="s">
        <v>29</v>
      </c>
    </row>
    <row r="34" spans="1:1" ht="20.25" thickBot="1">
      <c r="A34" s="123" t="s">
        <v>30</v>
      </c>
    </row>
  </sheetData>
  <phoneticPr fontId="44" type="noConversion"/>
  <hyperlinks>
    <hyperlink ref="B1" location="預告統計資料發布時間表!A1" display="回發布時間表" xr:uid="{72B1C6A4-BB0E-47DB-AC5F-9EC63896925F}"/>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B8076-3E40-4695-8DFA-68E512959E68}">
  <sheetPr>
    <tabColor rgb="FFFFF7FF"/>
  </sheetPr>
  <dimension ref="A1:C34"/>
  <sheetViews>
    <sheetView topLeftCell="A22" workbookViewId="0"/>
  </sheetViews>
  <sheetFormatPr defaultRowHeight="16.5"/>
  <cols>
    <col min="1" max="1" width="93.5" style="101" customWidth="1"/>
    <col min="2" max="16384" width="9" style="101"/>
  </cols>
  <sheetData>
    <row r="1" spans="1:3" ht="19.5">
      <c r="A1" s="100" t="s">
        <v>459</v>
      </c>
      <c r="B1" s="126" t="s">
        <v>18</v>
      </c>
    </row>
    <row r="2" spans="1:3" ht="19.5">
      <c r="A2" s="111" t="s">
        <v>445</v>
      </c>
    </row>
    <row r="3" spans="1:3" ht="19.5">
      <c r="A3" s="111" t="s">
        <v>446</v>
      </c>
    </row>
    <row r="4" spans="1:3" ht="19.5">
      <c r="A4" s="112" t="s">
        <v>20</v>
      </c>
    </row>
    <row r="5" spans="1:3" ht="19.5">
      <c r="A5" s="119" t="s">
        <v>123</v>
      </c>
    </row>
    <row r="6" spans="1:3" ht="19.5">
      <c r="A6" s="119" t="s">
        <v>402</v>
      </c>
    </row>
    <row r="7" spans="1:3" ht="19.5">
      <c r="A7" s="118" t="s">
        <v>38</v>
      </c>
    </row>
    <row r="8" spans="1:3" ht="19.5">
      <c r="A8" s="118" t="s">
        <v>21</v>
      </c>
    </row>
    <row r="9" spans="1:3" ht="19.5">
      <c r="A9" s="118" t="s">
        <v>39</v>
      </c>
    </row>
    <row r="10" spans="1:3" ht="19.5">
      <c r="A10" s="120" t="s">
        <v>22</v>
      </c>
    </row>
    <row r="11" spans="1:3" ht="19.5">
      <c r="A11" s="119" t="s">
        <v>209</v>
      </c>
    </row>
    <row r="12" spans="1:3" ht="78">
      <c r="A12" s="121" t="s">
        <v>121</v>
      </c>
    </row>
    <row r="13" spans="1:3" ht="19.5">
      <c r="A13" s="103" t="s">
        <v>23</v>
      </c>
      <c r="C13" s="113"/>
    </row>
    <row r="14" spans="1:3" ht="18.75">
      <c r="A14" s="105" t="s">
        <v>447</v>
      </c>
    </row>
    <row r="15" spans="1:3" ht="19.5">
      <c r="A15" s="106" t="s">
        <v>448</v>
      </c>
    </row>
    <row r="16" spans="1:3" ht="19.5">
      <c r="A16" s="104" t="s">
        <v>24</v>
      </c>
    </row>
    <row r="17" spans="1:1" ht="19.5">
      <c r="A17" s="106" t="s">
        <v>449</v>
      </c>
    </row>
    <row r="18" spans="1:1" ht="19.5">
      <c r="A18" s="106" t="s">
        <v>450</v>
      </c>
    </row>
    <row r="19" spans="1:1" ht="58.5">
      <c r="A19" s="106" t="s">
        <v>451</v>
      </c>
    </row>
    <row r="20" spans="1:1" ht="19.5">
      <c r="A20" s="106" t="s">
        <v>452</v>
      </c>
    </row>
    <row r="21" spans="1:1" ht="39">
      <c r="A21" s="106" t="s">
        <v>453</v>
      </c>
    </row>
    <row r="22" spans="1:1" ht="19.5">
      <c r="A22" s="104" t="s">
        <v>454</v>
      </c>
    </row>
    <row r="23" spans="1:1" ht="19.5">
      <c r="A23" s="104" t="s">
        <v>455</v>
      </c>
    </row>
    <row r="24" spans="1:1" ht="19.5">
      <c r="A24" s="104" t="s">
        <v>306</v>
      </c>
    </row>
    <row r="25" spans="1:1" ht="19.5">
      <c r="A25" s="104" t="s">
        <v>358</v>
      </c>
    </row>
    <row r="26" spans="1:1" ht="19.5">
      <c r="A26" s="104" t="s">
        <v>26</v>
      </c>
    </row>
    <row r="27" spans="1:1" ht="19.5">
      <c r="A27" s="103" t="s">
        <v>27</v>
      </c>
    </row>
    <row r="28" spans="1:1" ht="39">
      <c r="A28" s="106" t="s">
        <v>456</v>
      </c>
    </row>
    <row r="29" spans="1:1" ht="39" customHeight="1">
      <c r="A29" s="106" t="s">
        <v>457</v>
      </c>
    </row>
    <row r="30" spans="1:1" ht="19.5">
      <c r="A30" s="103" t="s">
        <v>28</v>
      </c>
    </row>
    <row r="31" spans="1:1" ht="19.5">
      <c r="A31" s="106" t="s">
        <v>361</v>
      </c>
    </row>
    <row r="32" spans="1:1" ht="19.5">
      <c r="A32" s="106" t="s">
        <v>458</v>
      </c>
    </row>
    <row r="33" spans="1:1" ht="39">
      <c r="A33" s="108" t="s">
        <v>117</v>
      </c>
    </row>
    <row r="34" spans="1:1" ht="20.25" thickBot="1">
      <c r="A34" s="109" t="s">
        <v>30</v>
      </c>
    </row>
  </sheetData>
  <phoneticPr fontId="44" type="noConversion"/>
  <hyperlinks>
    <hyperlink ref="B1" location="預告統計資料發布時間表!A1" display="回發布時間表" xr:uid="{75B7452B-7EF2-4505-9EAE-7FDD8B53EF1C}"/>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BACE6-7E7A-404F-91B7-ABEE57534CA8}">
  <sheetPr>
    <tabColor rgb="FFFFF7FF"/>
  </sheetPr>
  <dimension ref="A1:C31"/>
  <sheetViews>
    <sheetView topLeftCell="A16" zoomScaleNormal="100" zoomScaleSheetLayoutView="83" workbookViewId="0">
      <selection activeCell="B1" sqref="B1"/>
    </sheetView>
  </sheetViews>
  <sheetFormatPr defaultRowHeight="16.5"/>
  <cols>
    <col min="1" max="1" width="93.5" style="101" customWidth="1"/>
    <col min="2" max="16384" width="9" style="101"/>
  </cols>
  <sheetData>
    <row r="1" spans="1:3" ht="19.5">
      <c r="A1" s="100" t="s">
        <v>468</v>
      </c>
      <c r="B1" s="126" t="s">
        <v>18</v>
      </c>
    </row>
    <row r="2" spans="1:3" ht="19.5">
      <c r="A2" s="111" t="s">
        <v>445</v>
      </c>
    </row>
    <row r="3" spans="1:3" ht="19.5">
      <c r="A3" s="111" t="s">
        <v>460</v>
      </c>
    </row>
    <row r="4" spans="1:3" ht="19.5">
      <c r="A4" s="112" t="s">
        <v>20</v>
      </c>
    </row>
    <row r="5" spans="1:3" ht="19.5">
      <c r="A5" s="119" t="s">
        <v>123</v>
      </c>
    </row>
    <row r="6" spans="1:3" ht="19.5">
      <c r="A6" s="119" t="s">
        <v>402</v>
      </c>
    </row>
    <row r="7" spans="1:3" ht="19.5">
      <c r="A7" s="118" t="s">
        <v>38</v>
      </c>
    </row>
    <row r="8" spans="1:3" ht="19.5">
      <c r="A8" s="118" t="s">
        <v>21</v>
      </c>
    </row>
    <row r="9" spans="1:3" ht="19.5">
      <c r="A9" s="118" t="s">
        <v>39</v>
      </c>
    </row>
    <row r="10" spans="1:3" ht="19.5">
      <c r="A10" s="120" t="s">
        <v>22</v>
      </c>
    </row>
    <row r="11" spans="1:3" ht="19.5">
      <c r="A11" s="119" t="s">
        <v>209</v>
      </c>
    </row>
    <row r="12" spans="1:3" ht="78">
      <c r="A12" s="121" t="s">
        <v>121</v>
      </c>
    </row>
    <row r="13" spans="1:3" ht="19.5">
      <c r="A13" s="103" t="s">
        <v>23</v>
      </c>
      <c r="C13" s="113"/>
    </row>
    <row r="14" spans="1:3" ht="18.75">
      <c r="A14" s="131" t="s">
        <v>461</v>
      </c>
    </row>
    <row r="15" spans="1:3" ht="19.5">
      <c r="A15" s="106" t="s">
        <v>462</v>
      </c>
    </row>
    <row r="16" spans="1:3" ht="19.5">
      <c r="A16" s="104" t="s">
        <v>24</v>
      </c>
    </row>
    <row r="17" spans="1:1" ht="19.5">
      <c r="A17" s="106" t="s">
        <v>463</v>
      </c>
    </row>
    <row r="18" spans="1:1" ht="39">
      <c r="A18" s="106" t="s">
        <v>464</v>
      </c>
    </row>
    <row r="19" spans="1:1" ht="19.5">
      <c r="A19" s="104" t="s">
        <v>465</v>
      </c>
    </row>
    <row r="20" spans="1:1" ht="39">
      <c r="A20" s="106" t="s">
        <v>466</v>
      </c>
    </row>
    <row r="21" spans="1:1" ht="19.5">
      <c r="A21" s="104" t="s">
        <v>306</v>
      </c>
    </row>
    <row r="22" spans="1:1" ht="19.5">
      <c r="A22" s="104" t="s">
        <v>358</v>
      </c>
    </row>
    <row r="23" spans="1:1" ht="19.5">
      <c r="A23" s="104" t="s">
        <v>26</v>
      </c>
    </row>
    <row r="24" spans="1:1" ht="19.5">
      <c r="A24" s="103" t="s">
        <v>27</v>
      </c>
    </row>
    <row r="25" spans="1:1" ht="39">
      <c r="A25" s="106" t="s">
        <v>467</v>
      </c>
    </row>
    <row r="26" spans="1:1" ht="39" customHeight="1">
      <c r="A26" s="106" t="s">
        <v>400</v>
      </c>
    </row>
    <row r="27" spans="1:1" ht="19.5">
      <c r="A27" s="103" t="s">
        <v>28</v>
      </c>
    </row>
    <row r="28" spans="1:1" ht="19.5">
      <c r="A28" s="106" t="s">
        <v>361</v>
      </c>
    </row>
    <row r="29" spans="1:1" ht="19.5">
      <c r="A29" s="106" t="s">
        <v>458</v>
      </c>
    </row>
    <row r="30" spans="1:1" ht="39">
      <c r="A30" s="108" t="s">
        <v>117</v>
      </c>
    </row>
    <row r="31" spans="1:1" ht="20.25" thickBot="1">
      <c r="A31" s="109" t="s">
        <v>30</v>
      </c>
    </row>
  </sheetData>
  <phoneticPr fontId="44" type="noConversion"/>
  <hyperlinks>
    <hyperlink ref="B1" location="預告統計資料發布時間表!A1" display="回發布時間表" xr:uid="{57961FD8-75C1-4C74-A498-0014D67B1D22}"/>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9F8EE-89A2-495A-A264-93C811ED4EFF}">
  <sheetPr>
    <tabColor rgb="FFFFF7FF"/>
  </sheetPr>
  <dimension ref="A1:C34"/>
  <sheetViews>
    <sheetView topLeftCell="A22" zoomScaleNormal="100" zoomScaleSheetLayoutView="83" workbookViewId="0">
      <selection activeCell="B1" sqref="B1"/>
    </sheetView>
  </sheetViews>
  <sheetFormatPr defaultRowHeight="16.5"/>
  <cols>
    <col min="1" max="1" width="93.5" style="101" customWidth="1"/>
    <col min="2" max="16384" width="9" style="101"/>
  </cols>
  <sheetData>
    <row r="1" spans="1:3" ht="19.5">
      <c r="A1" s="100" t="s">
        <v>480</v>
      </c>
      <c r="B1" s="126" t="s">
        <v>18</v>
      </c>
    </row>
    <row r="2" spans="1:3" ht="19.5">
      <c r="A2" s="111" t="s">
        <v>445</v>
      </c>
    </row>
    <row r="3" spans="1:3" ht="19.5">
      <c r="A3" s="111" t="s">
        <v>469</v>
      </c>
    </row>
    <row r="4" spans="1:3" ht="19.5">
      <c r="A4" s="112" t="s">
        <v>20</v>
      </c>
    </row>
    <row r="5" spans="1:3" ht="19.5">
      <c r="A5" s="119" t="s">
        <v>123</v>
      </c>
    </row>
    <row r="6" spans="1:3" ht="19.5">
      <c r="A6" s="119" t="s">
        <v>402</v>
      </c>
    </row>
    <row r="7" spans="1:3" ht="19.5">
      <c r="A7" s="118" t="s">
        <v>38</v>
      </c>
    </row>
    <row r="8" spans="1:3" ht="19.5">
      <c r="A8" s="118" t="s">
        <v>21</v>
      </c>
    </row>
    <row r="9" spans="1:3" ht="19.5">
      <c r="A9" s="118" t="s">
        <v>39</v>
      </c>
    </row>
    <row r="10" spans="1:3" ht="19.5">
      <c r="A10" s="120" t="s">
        <v>22</v>
      </c>
    </row>
    <row r="11" spans="1:3" ht="19.5">
      <c r="A11" s="119" t="s">
        <v>209</v>
      </c>
    </row>
    <row r="12" spans="1:3" ht="78">
      <c r="A12" s="121" t="s">
        <v>121</v>
      </c>
    </row>
    <row r="13" spans="1:3" ht="19.5">
      <c r="A13" s="103" t="s">
        <v>23</v>
      </c>
      <c r="C13" s="113"/>
    </row>
    <row r="14" spans="1:3" ht="18.75">
      <c r="A14" s="131" t="s">
        <v>470</v>
      </c>
    </row>
    <row r="15" spans="1:3" ht="39">
      <c r="A15" s="106" t="s">
        <v>471</v>
      </c>
    </row>
    <row r="16" spans="1:3" ht="19.5">
      <c r="A16" s="104" t="s">
        <v>24</v>
      </c>
    </row>
    <row r="17" spans="1:1" ht="39">
      <c r="A17" s="106" t="s">
        <v>472</v>
      </c>
    </row>
    <row r="18" spans="1:1" ht="38.25" customHeight="1">
      <c r="A18" s="106" t="s">
        <v>473</v>
      </c>
    </row>
    <row r="19" spans="1:1" ht="19.5">
      <c r="A19" s="106" t="s">
        <v>474</v>
      </c>
    </row>
    <row r="20" spans="1:1" ht="19.5">
      <c r="A20" s="106" t="s">
        <v>475</v>
      </c>
    </row>
    <row r="21" spans="1:1" ht="39">
      <c r="A21" s="106" t="s">
        <v>476</v>
      </c>
    </row>
    <row r="22" spans="1:1" ht="19.5">
      <c r="A22" s="104" t="s">
        <v>477</v>
      </c>
    </row>
    <row r="23" spans="1:1" ht="39">
      <c r="A23" s="106" t="s">
        <v>478</v>
      </c>
    </row>
    <row r="24" spans="1:1" ht="19.5">
      <c r="A24" s="104" t="s">
        <v>306</v>
      </c>
    </row>
    <row r="25" spans="1:1" ht="19.5">
      <c r="A25" s="104" t="s">
        <v>358</v>
      </c>
    </row>
    <row r="26" spans="1:1" ht="19.5">
      <c r="A26" s="104" t="s">
        <v>26</v>
      </c>
    </row>
    <row r="27" spans="1:1" ht="19.5">
      <c r="A27" s="103" t="s">
        <v>27</v>
      </c>
    </row>
    <row r="28" spans="1:1" ht="39">
      <c r="A28" s="106" t="s">
        <v>456</v>
      </c>
    </row>
    <row r="29" spans="1:1" ht="39" customHeight="1">
      <c r="A29" s="106" t="s">
        <v>400</v>
      </c>
    </row>
    <row r="30" spans="1:1" ht="19.5">
      <c r="A30" s="103" t="s">
        <v>28</v>
      </c>
    </row>
    <row r="31" spans="1:1" ht="19.5">
      <c r="A31" s="106" t="s">
        <v>361</v>
      </c>
    </row>
    <row r="32" spans="1:1" ht="39">
      <c r="A32" s="106" t="s">
        <v>479</v>
      </c>
    </row>
    <row r="33" spans="1:1" ht="39">
      <c r="A33" s="108" t="s">
        <v>117</v>
      </c>
    </row>
    <row r="34" spans="1:1" ht="20.25" thickBot="1">
      <c r="A34" s="109" t="s">
        <v>30</v>
      </c>
    </row>
  </sheetData>
  <phoneticPr fontId="44" type="noConversion"/>
  <hyperlinks>
    <hyperlink ref="B1" location="預告統計資料發布時間表!A1" display="回發布時間表" xr:uid="{D42C0109-BBEE-4183-B44F-5361E92A9078}"/>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EF740-378E-478A-8466-B978FCF2D30C}">
  <sheetPr>
    <tabColor theme="6" tint="0.79998168889431442"/>
  </sheetPr>
  <dimension ref="A1:C42"/>
  <sheetViews>
    <sheetView workbookViewId="0">
      <selection activeCell="B1" sqref="B1"/>
    </sheetView>
  </sheetViews>
  <sheetFormatPr defaultRowHeight="16.5"/>
  <cols>
    <col min="1" max="1" width="94.875" style="101" customWidth="1"/>
    <col min="2" max="16384" width="9" style="101"/>
  </cols>
  <sheetData>
    <row r="1" spans="1:3" ht="19.5">
      <c r="A1" s="100" t="s">
        <v>505</v>
      </c>
      <c r="B1" s="126" t="s">
        <v>18</v>
      </c>
    </row>
    <row r="2" spans="1:3" ht="19.5">
      <c r="A2" s="111" t="s">
        <v>127</v>
      </c>
    </row>
    <row r="3" spans="1:3" ht="19.5">
      <c r="A3" s="111" t="s">
        <v>481</v>
      </c>
    </row>
    <row r="4" spans="1:3" ht="19.5">
      <c r="A4" s="112" t="s">
        <v>20</v>
      </c>
    </row>
    <row r="5" spans="1:3" ht="19.5">
      <c r="A5" s="119" t="s">
        <v>123</v>
      </c>
    </row>
    <row r="6" spans="1:3" ht="19.5">
      <c r="A6" s="119" t="s">
        <v>166</v>
      </c>
    </row>
    <row r="7" spans="1:3" ht="19.5">
      <c r="A7" s="119" t="s">
        <v>503</v>
      </c>
    </row>
    <row r="8" spans="1:3" ht="19.5">
      <c r="A8" s="119" t="s">
        <v>119</v>
      </c>
    </row>
    <row r="9" spans="1:3" ht="19.5">
      <c r="A9" s="119" t="s">
        <v>504</v>
      </c>
    </row>
    <row r="10" spans="1:3" ht="19.5">
      <c r="A10" s="120" t="s">
        <v>22</v>
      </c>
    </row>
    <row r="11" spans="1:3" ht="19.5">
      <c r="A11" s="119" t="s">
        <v>209</v>
      </c>
    </row>
    <row r="12" spans="1:3" ht="78">
      <c r="A12" s="121" t="s">
        <v>121</v>
      </c>
    </row>
    <row r="13" spans="1:3" ht="19.5">
      <c r="A13" s="103" t="s">
        <v>23</v>
      </c>
      <c r="C13" s="113"/>
    </row>
    <row r="14" spans="1:3" ht="39">
      <c r="A14" s="106" t="s">
        <v>482</v>
      </c>
    </row>
    <row r="15" spans="1:3" ht="19.5">
      <c r="A15" s="106" t="s">
        <v>483</v>
      </c>
    </row>
    <row r="16" spans="1:3" ht="19.5">
      <c r="A16" s="104" t="s">
        <v>484</v>
      </c>
    </row>
    <row r="17" spans="1:1" ht="19.5">
      <c r="A17" s="106" t="s">
        <v>485</v>
      </c>
    </row>
    <row r="18" spans="1:1" ht="58.5">
      <c r="A18" s="106" t="s">
        <v>486</v>
      </c>
    </row>
    <row r="19" spans="1:1" ht="19.5">
      <c r="A19" s="106" t="s">
        <v>487</v>
      </c>
    </row>
    <row r="20" spans="1:1" ht="19.5">
      <c r="A20" s="106" t="s">
        <v>488</v>
      </c>
    </row>
    <row r="21" spans="1:1" ht="19.5">
      <c r="A21" s="106" t="s">
        <v>489</v>
      </c>
    </row>
    <row r="22" spans="1:1" ht="39">
      <c r="A22" s="106" t="s">
        <v>490</v>
      </c>
    </row>
    <row r="23" spans="1:1" ht="39">
      <c r="A23" s="106" t="s">
        <v>491</v>
      </c>
    </row>
    <row r="24" spans="1:1" ht="78">
      <c r="A24" s="106" t="s">
        <v>492</v>
      </c>
    </row>
    <row r="25" spans="1:1" ht="39">
      <c r="A25" s="106" t="s">
        <v>493</v>
      </c>
    </row>
    <row r="26" spans="1:1" ht="19.5">
      <c r="A26" s="106" t="s">
        <v>494</v>
      </c>
    </row>
    <row r="27" spans="1:1" ht="39">
      <c r="A27" s="106" t="s">
        <v>495</v>
      </c>
    </row>
    <row r="28" spans="1:1" ht="39">
      <c r="A28" s="106" t="s">
        <v>496</v>
      </c>
    </row>
    <row r="29" spans="1:1" ht="39">
      <c r="A29" s="106" t="s">
        <v>497</v>
      </c>
    </row>
    <row r="30" spans="1:1" ht="19.5">
      <c r="A30" s="104" t="s">
        <v>498</v>
      </c>
    </row>
    <row r="31" spans="1:1" ht="58.5">
      <c r="A31" s="106" t="s">
        <v>499</v>
      </c>
    </row>
    <row r="32" spans="1:1" ht="19.5">
      <c r="A32" s="104" t="s">
        <v>500</v>
      </c>
    </row>
    <row r="33" spans="1:1" ht="19.5">
      <c r="A33" s="104" t="s">
        <v>113</v>
      </c>
    </row>
    <row r="34" spans="1:1" ht="19.5">
      <c r="A34" s="104" t="s">
        <v>26</v>
      </c>
    </row>
    <row r="35" spans="1:1" ht="19.5">
      <c r="A35" s="103" t="s">
        <v>27</v>
      </c>
    </row>
    <row r="36" spans="1:1" ht="39">
      <c r="A36" s="106" t="s">
        <v>800</v>
      </c>
    </row>
    <row r="37" spans="1:1" ht="39">
      <c r="A37" s="106" t="s">
        <v>163</v>
      </c>
    </row>
    <row r="38" spans="1:1" ht="19.5">
      <c r="A38" s="103" t="s">
        <v>28</v>
      </c>
    </row>
    <row r="39" spans="1:1" ht="39">
      <c r="A39" s="106" t="s">
        <v>502</v>
      </c>
    </row>
    <row r="40" spans="1:1" ht="19.5">
      <c r="A40" s="106" t="s">
        <v>458</v>
      </c>
    </row>
    <row r="41" spans="1:1" ht="39">
      <c r="A41" s="108" t="s">
        <v>117</v>
      </c>
    </row>
    <row r="42" spans="1:1" ht="20.25" thickBot="1">
      <c r="A42" s="109" t="s">
        <v>30</v>
      </c>
    </row>
  </sheetData>
  <phoneticPr fontId="44" type="noConversion"/>
  <hyperlinks>
    <hyperlink ref="B1" location="預告統計資料發布時間表!A1" display="回發布時間表" xr:uid="{C2CCC733-439A-46C4-AF89-8D943E2A37C2}"/>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1844C-21B3-44E1-B7BF-A7C5E86A2CFE}">
  <sheetPr>
    <tabColor theme="6" tint="0.79998168889431442"/>
  </sheetPr>
  <dimension ref="A1:C75"/>
  <sheetViews>
    <sheetView zoomScaleNormal="100" workbookViewId="0"/>
  </sheetViews>
  <sheetFormatPr defaultRowHeight="16.5"/>
  <cols>
    <col min="1" max="1" width="98.375" style="101" customWidth="1"/>
    <col min="2" max="16384" width="9" style="101"/>
  </cols>
  <sheetData>
    <row r="1" spans="1:3" ht="19.5">
      <c r="A1" s="100" t="s">
        <v>560</v>
      </c>
      <c r="B1" s="126" t="s">
        <v>18</v>
      </c>
    </row>
    <row r="2" spans="1:3" ht="19.5">
      <c r="A2" s="111" t="s">
        <v>127</v>
      </c>
    </row>
    <row r="3" spans="1:3" ht="19.5">
      <c r="A3" s="111" t="s">
        <v>506</v>
      </c>
    </row>
    <row r="4" spans="1:3" ht="19.5">
      <c r="A4" s="112" t="s">
        <v>20</v>
      </c>
    </row>
    <row r="5" spans="1:3" ht="19.5">
      <c r="A5" s="119" t="s">
        <v>123</v>
      </c>
    </row>
    <row r="6" spans="1:3" ht="19.5">
      <c r="A6" s="119" t="s">
        <v>166</v>
      </c>
    </row>
    <row r="7" spans="1:3" ht="19.5">
      <c r="A7" s="119" t="s">
        <v>503</v>
      </c>
    </row>
    <row r="8" spans="1:3" ht="19.5">
      <c r="A8" s="119" t="s">
        <v>119</v>
      </c>
    </row>
    <row r="9" spans="1:3" ht="19.5">
      <c r="A9" s="119" t="s">
        <v>504</v>
      </c>
    </row>
    <row r="10" spans="1:3" ht="19.5">
      <c r="A10" s="120" t="s">
        <v>22</v>
      </c>
    </row>
    <row r="11" spans="1:3" ht="19.5">
      <c r="A11" s="119" t="s">
        <v>209</v>
      </c>
    </row>
    <row r="12" spans="1:3" ht="78">
      <c r="A12" s="121" t="s">
        <v>121</v>
      </c>
    </row>
    <row r="13" spans="1:3" ht="19.5">
      <c r="A13" s="103" t="s">
        <v>23</v>
      </c>
      <c r="C13" s="113"/>
    </row>
    <row r="14" spans="1:3" ht="18.75">
      <c r="A14" s="105" t="s">
        <v>507</v>
      </c>
    </row>
    <row r="15" spans="1:3" ht="19.5">
      <c r="A15" s="106" t="s">
        <v>508</v>
      </c>
    </row>
    <row r="16" spans="1:3" ht="19.5">
      <c r="A16" s="104" t="s">
        <v>24</v>
      </c>
    </row>
    <row r="17" spans="1:1" s="132" customFormat="1" ht="19.5">
      <c r="A17" s="107" t="s">
        <v>509</v>
      </c>
    </row>
    <row r="18" spans="1:1" s="132" customFormat="1" ht="33">
      <c r="A18" s="133" t="s">
        <v>510</v>
      </c>
    </row>
    <row r="19" spans="1:1" s="132" customFormat="1" ht="33">
      <c r="A19" s="133" t="s">
        <v>511</v>
      </c>
    </row>
    <row r="20" spans="1:1" s="132" customFormat="1" ht="49.5">
      <c r="A20" s="133" t="s">
        <v>512</v>
      </c>
    </row>
    <row r="21" spans="1:1" s="132" customFormat="1" ht="33">
      <c r="A21" s="133" t="s">
        <v>513</v>
      </c>
    </row>
    <row r="22" spans="1:1" s="132" customFormat="1" ht="19.5">
      <c r="A22" s="133" t="s">
        <v>514</v>
      </c>
    </row>
    <row r="23" spans="1:1" s="132" customFormat="1" ht="19.5">
      <c r="A23" s="133" t="s">
        <v>515</v>
      </c>
    </row>
    <row r="24" spans="1:1" s="132" customFormat="1" ht="33">
      <c r="A24" s="133" t="s">
        <v>516</v>
      </c>
    </row>
    <row r="25" spans="1:1" s="132" customFormat="1" ht="33">
      <c r="A25" s="133" t="s">
        <v>517</v>
      </c>
    </row>
    <row r="26" spans="1:1" s="132" customFormat="1" ht="49.5">
      <c r="A26" s="133" t="s">
        <v>518</v>
      </c>
    </row>
    <row r="27" spans="1:1" s="132" customFormat="1" ht="33">
      <c r="A27" s="133" t="s">
        <v>519</v>
      </c>
    </row>
    <row r="28" spans="1:1" s="132" customFormat="1" ht="33">
      <c r="A28" s="133" t="s">
        <v>520</v>
      </c>
    </row>
    <row r="29" spans="1:1" s="132" customFormat="1" ht="19.5">
      <c r="A29" s="133" t="s">
        <v>521</v>
      </c>
    </row>
    <row r="30" spans="1:1" s="132" customFormat="1" ht="33">
      <c r="A30" s="133" t="s">
        <v>522</v>
      </c>
    </row>
    <row r="31" spans="1:1" s="132" customFormat="1" ht="19.5">
      <c r="A31" s="133" t="s">
        <v>523</v>
      </c>
    </row>
    <row r="32" spans="1:1" s="132" customFormat="1" ht="19.5">
      <c r="A32" s="133" t="s">
        <v>524</v>
      </c>
    </row>
    <row r="33" spans="1:1" s="132" customFormat="1" ht="19.5">
      <c r="A33" s="133" t="s">
        <v>525</v>
      </c>
    </row>
    <row r="34" spans="1:1" s="132" customFormat="1" ht="19.5">
      <c r="A34" s="133" t="s">
        <v>526</v>
      </c>
    </row>
    <row r="35" spans="1:1" s="132" customFormat="1" ht="33">
      <c r="A35" s="133" t="s">
        <v>527</v>
      </c>
    </row>
    <row r="36" spans="1:1" s="132" customFormat="1" ht="19.5">
      <c r="A36" s="133" t="s">
        <v>528</v>
      </c>
    </row>
    <row r="37" spans="1:1" s="132" customFormat="1" ht="19.5">
      <c r="A37" s="133" t="s">
        <v>529</v>
      </c>
    </row>
    <row r="38" spans="1:1" s="132" customFormat="1" ht="19.5">
      <c r="A38" s="133" t="s">
        <v>530</v>
      </c>
    </row>
    <row r="39" spans="1:1" s="132" customFormat="1" ht="19.5">
      <c r="A39" s="133" t="s">
        <v>531</v>
      </c>
    </row>
    <row r="40" spans="1:1" s="132" customFormat="1" ht="33">
      <c r="A40" s="133" t="s">
        <v>532</v>
      </c>
    </row>
    <row r="41" spans="1:1" s="132" customFormat="1" ht="39">
      <c r="A41" s="107" t="s">
        <v>533</v>
      </c>
    </row>
    <row r="42" spans="1:1" s="132" customFormat="1" ht="19.5">
      <c r="A42" s="133" t="s">
        <v>534</v>
      </c>
    </row>
    <row r="43" spans="1:1" s="132" customFormat="1" ht="19.5">
      <c r="A43" s="133" t="s">
        <v>535</v>
      </c>
    </row>
    <row r="44" spans="1:1" s="132" customFormat="1" ht="19.5">
      <c r="A44" s="133" t="s">
        <v>536</v>
      </c>
    </row>
    <row r="45" spans="1:1" s="132" customFormat="1" ht="19.5">
      <c r="A45" s="133" t="s">
        <v>537</v>
      </c>
    </row>
    <row r="46" spans="1:1" s="132" customFormat="1" ht="33">
      <c r="A46" s="133" t="s">
        <v>538</v>
      </c>
    </row>
    <row r="47" spans="1:1" s="132" customFormat="1" ht="19.5">
      <c r="A47" s="133" t="s">
        <v>539</v>
      </c>
    </row>
    <row r="48" spans="1:1" s="132" customFormat="1" ht="19.5">
      <c r="A48" s="133" t="s">
        <v>540</v>
      </c>
    </row>
    <row r="49" spans="1:1" s="132" customFormat="1" ht="19.5">
      <c r="A49" s="133" t="s">
        <v>541</v>
      </c>
    </row>
    <row r="50" spans="1:1" s="132" customFormat="1" ht="33">
      <c r="A50" s="133" t="s">
        <v>542</v>
      </c>
    </row>
    <row r="51" spans="1:1" s="132" customFormat="1" ht="33">
      <c r="A51" s="133" t="s">
        <v>543</v>
      </c>
    </row>
    <row r="52" spans="1:1" s="132" customFormat="1" ht="19.5">
      <c r="A52" s="133" t="s">
        <v>544</v>
      </c>
    </row>
    <row r="53" spans="1:1" s="132" customFormat="1" ht="33">
      <c r="A53" s="133" t="s">
        <v>545</v>
      </c>
    </row>
    <row r="54" spans="1:1" s="132" customFormat="1" ht="66">
      <c r="A54" s="133" t="s">
        <v>546</v>
      </c>
    </row>
    <row r="55" spans="1:1" s="132" customFormat="1" ht="33">
      <c r="A55" s="133" t="s">
        <v>547</v>
      </c>
    </row>
    <row r="56" spans="1:1" s="132" customFormat="1" ht="33">
      <c r="A56" s="133" t="s">
        <v>548</v>
      </c>
    </row>
    <row r="57" spans="1:1" s="132" customFormat="1" ht="49.5">
      <c r="A57" s="133" t="s">
        <v>549</v>
      </c>
    </row>
    <row r="58" spans="1:1" s="132" customFormat="1" ht="33">
      <c r="A58" s="133" t="s">
        <v>550</v>
      </c>
    </row>
    <row r="59" spans="1:1" s="132" customFormat="1" ht="19.5">
      <c r="A59" s="133" t="s">
        <v>551</v>
      </c>
    </row>
    <row r="60" spans="1:1" s="132" customFormat="1" ht="33">
      <c r="A60" s="133" t="s">
        <v>552</v>
      </c>
    </row>
    <row r="61" spans="1:1" s="132" customFormat="1" ht="33">
      <c r="A61" s="133" t="s">
        <v>553</v>
      </c>
    </row>
    <row r="62" spans="1:1" s="132" customFormat="1" ht="33">
      <c r="A62" s="133" t="s">
        <v>554</v>
      </c>
    </row>
    <row r="63" spans="1:1" ht="19.5">
      <c r="A63" s="106" t="s">
        <v>555</v>
      </c>
    </row>
    <row r="64" spans="1:1" ht="58.5">
      <c r="A64" s="106" t="s">
        <v>556</v>
      </c>
    </row>
    <row r="65" spans="1:1" ht="19.5">
      <c r="A65" s="106" t="s">
        <v>306</v>
      </c>
    </row>
    <row r="66" spans="1:1" ht="19.5">
      <c r="A66" s="106" t="s">
        <v>557</v>
      </c>
    </row>
    <row r="67" spans="1:1" ht="19.5">
      <c r="A67" s="106" t="s">
        <v>26</v>
      </c>
    </row>
    <row r="68" spans="1:1" ht="19.5">
      <c r="A68" s="103" t="s">
        <v>27</v>
      </c>
    </row>
    <row r="69" spans="1:1" ht="39">
      <c r="A69" s="106" t="s">
        <v>558</v>
      </c>
    </row>
    <row r="70" spans="1:1" ht="39">
      <c r="A70" s="106" t="s">
        <v>163</v>
      </c>
    </row>
    <row r="71" spans="1:1" ht="19.5">
      <c r="A71" s="103" t="s">
        <v>28</v>
      </c>
    </row>
    <row r="72" spans="1:1" ht="19.5">
      <c r="A72" s="106" t="s">
        <v>559</v>
      </c>
    </row>
    <row r="73" spans="1:1" ht="19.5">
      <c r="A73" s="106" t="s">
        <v>165</v>
      </c>
    </row>
    <row r="74" spans="1:1" ht="39">
      <c r="A74" s="108" t="s">
        <v>117</v>
      </c>
    </row>
    <row r="75" spans="1:1" ht="20.25" thickBot="1">
      <c r="A75" s="109" t="s">
        <v>30</v>
      </c>
    </row>
  </sheetData>
  <phoneticPr fontId="44" type="noConversion"/>
  <hyperlinks>
    <hyperlink ref="B1" location="預告統計資料發布時間表!A1" display="回發布時間表" xr:uid="{B8CDCA9C-56C4-4387-A9E3-5AA531BD5783}"/>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83631-F3D5-46E0-B68C-DA5FC102DA06}">
  <sheetPr>
    <tabColor theme="6" tint="0.79998168889431442"/>
  </sheetPr>
  <dimension ref="A1:C73"/>
  <sheetViews>
    <sheetView zoomScaleNormal="100" workbookViewId="0">
      <selection activeCell="B1" sqref="B1"/>
    </sheetView>
  </sheetViews>
  <sheetFormatPr defaultRowHeight="16.5"/>
  <cols>
    <col min="1" max="1" width="98.375" style="101" customWidth="1"/>
    <col min="2" max="16384" width="9" style="101"/>
  </cols>
  <sheetData>
    <row r="1" spans="1:3" ht="19.5">
      <c r="A1" s="100" t="s">
        <v>590</v>
      </c>
      <c r="B1" s="126" t="s">
        <v>18</v>
      </c>
    </row>
    <row r="2" spans="1:3" ht="19.5">
      <c r="A2" s="111" t="s">
        <v>127</v>
      </c>
    </row>
    <row r="3" spans="1:3" ht="19.5">
      <c r="A3" s="111" t="s">
        <v>561</v>
      </c>
    </row>
    <row r="4" spans="1:3" ht="19.5">
      <c r="A4" s="112" t="s">
        <v>20</v>
      </c>
    </row>
    <row r="5" spans="1:3" ht="19.5">
      <c r="A5" s="119" t="s">
        <v>123</v>
      </c>
    </row>
    <row r="6" spans="1:3" ht="19.5">
      <c r="A6" s="119" t="s">
        <v>166</v>
      </c>
    </row>
    <row r="7" spans="1:3" ht="19.5">
      <c r="A7" s="119" t="s">
        <v>503</v>
      </c>
    </row>
    <row r="8" spans="1:3" ht="19.5">
      <c r="A8" s="119" t="s">
        <v>119</v>
      </c>
    </row>
    <row r="9" spans="1:3" ht="19.5">
      <c r="A9" s="119" t="s">
        <v>504</v>
      </c>
    </row>
    <row r="10" spans="1:3" ht="19.5">
      <c r="A10" s="120" t="s">
        <v>22</v>
      </c>
    </row>
    <row r="11" spans="1:3" ht="19.5">
      <c r="A11" s="119" t="s">
        <v>209</v>
      </c>
    </row>
    <row r="12" spans="1:3" ht="78">
      <c r="A12" s="121" t="s">
        <v>121</v>
      </c>
    </row>
    <row r="13" spans="1:3" ht="19.5">
      <c r="A13" s="103" t="s">
        <v>23</v>
      </c>
      <c r="C13" s="113"/>
    </row>
    <row r="14" spans="1:3" ht="18.75">
      <c r="A14" s="105" t="s">
        <v>562</v>
      </c>
    </row>
    <row r="15" spans="1:3" ht="19.5">
      <c r="A15" s="106" t="s">
        <v>563</v>
      </c>
    </row>
    <row r="16" spans="1:3" ht="19.5">
      <c r="A16" s="104" t="s">
        <v>24</v>
      </c>
    </row>
    <row r="17" spans="1:1" ht="19.5">
      <c r="A17" s="107" t="s">
        <v>564</v>
      </c>
    </row>
    <row r="18" spans="1:1" ht="33">
      <c r="A18" s="133" t="s">
        <v>565</v>
      </c>
    </row>
    <row r="19" spans="1:1" s="113" customFormat="1" ht="33">
      <c r="A19" s="133" t="s">
        <v>566</v>
      </c>
    </row>
    <row r="20" spans="1:1" s="113" customFormat="1" ht="49.5">
      <c r="A20" s="133" t="s">
        <v>512</v>
      </c>
    </row>
    <row r="21" spans="1:1" s="113" customFormat="1" ht="33">
      <c r="A21" s="133" t="s">
        <v>513</v>
      </c>
    </row>
    <row r="22" spans="1:1" s="113" customFormat="1">
      <c r="A22" s="133" t="s">
        <v>514</v>
      </c>
    </row>
    <row r="23" spans="1:1" s="113" customFormat="1">
      <c r="A23" s="133" t="s">
        <v>515</v>
      </c>
    </row>
    <row r="24" spans="1:1" s="113" customFormat="1" ht="33">
      <c r="A24" s="133" t="s">
        <v>567</v>
      </c>
    </row>
    <row r="25" spans="1:1" s="113" customFormat="1" ht="49.5">
      <c r="A25" s="133" t="s">
        <v>568</v>
      </c>
    </row>
    <row r="26" spans="1:1" s="113" customFormat="1" ht="33">
      <c r="A26" s="133" t="s">
        <v>569</v>
      </c>
    </row>
    <row r="27" spans="1:1" s="113" customFormat="1" ht="33">
      <c r="A27" s="133" t="s">
        <v>570</v>
      </c>
    </row>
    <row r="28" spans="1:1" s="113" customFormat="1">
      <c r="A28" s="133" t="s">
        <v>571</v>
      </c>
    </row>
    <row r="29" spans="1:1" s="113" customFormat="1" ht="33">
      <c r="A29" s="133" t="s">
        <v>572</v>
      </c>
    </row>
    <row r="30" spans="1:1" s="113" customFormat="1">
      <c r="A30" s="133" t="s">
        <v>573</v>
      </c>
    </row>
    <row r="31" spans="1:1" s="113" customFormat="1">
      <c r="A31" s="133" t="s">
        <v>574</v>
      </c>
    </row>
    <row r="32" spans="1:1" s="113" customFormat="1">
      <c r="A32" s="133" t="s">
        <v>575</v>
      </c>
    </row>
    <row r="33" spans="1:1" s="113" customFormat="1">
      <c r="A33" s="133" t="s">
        <v>576</v>
      </c>
    </row>
    <row r="34" spans="1:1" s="113" customFormat="1" ht="33">
      <c r="A34" s="133" t="s">
        <v>577</v>
      </c>
    </row>
    <row r="35" spans="1:1" s="113" customFormat="1">
      <c r="A35" s="133" t="s">
        <v>578</v>
      </c>
    </row>
    <row r="36" spans="1:1">
      <c r="A36" s="133" t="s">
        <v>579</v>
      </c>
    </row>
    <row r="37" spans="1:1">
      <c r="A37" s="133" t="s">
        <v>580</v>
      </c>
    </row>
    <row r="38" spans="1:1">
      <c r="A38" s="133" t="s">
        <v>581</v>
      </c>
    </row>
    <row r="39" spans="1:1" ht="33">
      <c r="A39" s="133" t="s">
        <v>582</v>
      </c>
    </row>
    <row r="40" spans="1:1" ht="39">
      <c r="A40" s="107" t="s">
        <v>583</v>
      </c>
    </row>
    <row r="41" spans="1:1">
      <c r="A41" s="133" t="s">
        <v>534</v>
      </c>
    </row>
    <row r="42" spans="1:1">
      <c r="A42" s="133" t="s">
        <v>535</v>
      </c>
    </row>
    <row r="43" spans="1:1">
      <c r="A43" s="133" t="s">
        <v>536</v>
      </c>
    </row>
    <row r="44" spans="1:1">
      <c r="A44" s="133" t="s">
        <v>537</v>
      </c>
    </row>
    <row r="45" spans="1:1" ht="33">
      <c r="A45" s="133" t="s">
        <v>538</v>
      </c>
    </row>
    <row r="46" spans="1:1">
      <c r="A46" s="133" t="s">
        <v>539</v>
      </c>
    </row>
    <row r="47" spans="1:1">
      <c r="A47" s="133" t="s">
        <v>540</v>
      </c>
    </row>
    <row r="48" spans="1:1">
      <c r="A48" s="133" t="s">
        <v>541</v>
      </c>
    </row>
    <row r="49" spans="1:1" ht="33">
      <c r="A49" s="133" t="s">
        <v>542</v>
      </c>
    </row>
    <row r="50" spans="1:1" ht="33">
      <c r="A50" s="133" t="s">
        <v>543</v>
      </c>
    </row>
    <row r="51" spans="1:1">
      <c r="A51" s="133" t="s">
        <v>544</v>
      </c>
    </row>
    <row r="52" spans="1:1" ht="33">
      <c r="A52" s="133" t="s">
        <v>545</v>
      </c>
    </row>
    <row r="53" spans="1:1" ht="66">
      <c r="A53" s="133" t="s">
        <v>546</v>
      </c>
    </row>
    <row r="54" spans="1:1" ht="33">
      <c r="A54" s="133" t="s">
        <v>547</v>
      </c>
    </row>
    <row r="55" spans="1:1" ht="33">
      <c r="A55" s="133" t="s">
        <v>548</v>
      </c>
    </row>
    <row r="56" spans="1:1" ht="49.5">
      <c r="A56" s="133" t="s">
        <v>584</v>
      </c>
    </row>
    <row r="57" spans="1:1" ht="33">
      <c r="A57" s="133" t="s">
        <v>550</v>
      </c>
    </row>
    <row r="58" spans="1:1">
      <c r="A58" s="133" t="s">
        <v>551</v>
      </c>
    </row>
    <row r="59" spans="1:1" ht="33">
      <c r="A59" s="133" t="s">
        <v>585</v>
      </c>
    </row>
    <row r="60" spans="1:1" ht="33">
      <c r="A60" s="133" t="s">
        <v>553</v>
      </c>
    </row>
    <row r="61" spans="1:1" ht="33">
      <c r="A61" s="133" t="s">
        <v>554</v>
      </c>
    </row>
    <row r="62" spans="1:1" ht="78">
      <c r="A62" s="106" t="s">
        <v>586</v>
      </c>
    </row>
    <row r="63" spans="1:1" ht="19.5">
      <c r="A63" s="106" t="s">
        <v>306</v>
      </c>
    </row>
    <row r="64" spans="1:1" ht="19.5">
      <c r="A64" s="106" t="s">
        <v>587</v>
      </c>
    </row>
    <row r="65" spans="1:1" ht="19.5">
      <c r="A65" s="106" t="s">
        <v>26</v>
      </c>
    </row>
    <row r="66" spans="1:1" ht="19.5">
      <c r="A66" s="103" t="s">
        <v>27</v>
      </c>
    </row>
    <row r="67" spans="1:1" ht="39">
      <c r="A67" s="106" t="s">
        <v>588</v>
      </c>
    </row>
    <row r="68" spans="1:1" ht="39">
      <c r="A68" s="106" t="s">
        <v>163</v>
      </c>
    </row>
    <row r="69" spans="1:1" ht="19.5">
      <c r="A69" s="103" t="s">
        <v>28</v>
      </c>
    </row>
    <row r="70" spans="1:1" ht="19.5">
      <c r="A70" s="106" t="s">
        <v>589</v>
      </c>
    </row>
    <row r="71" spans="1:1" ht="19.5">
      <c r="A71" s="106" t="s">
        <v>165</v>
      </c>
    </row>
    <row r="72" spans="1:1" ht="39">
      <c r="A72" s="108" t="s">
        <v>117</v>
      </c>
    </row>
    <row r="73" spans="1:1" ht="20.25" thickBot="1">
      <c r="A73" s="109" t="s">
        <v>30</v>
      </c>
    </row>
  </sheetData>
  <phoneticPr fontId="44" type="noConversion"/>
  <hyperlinks>
    <hyperlink ref="B1" location="預告統計資料發布時間表!A1" display="回發布時間表" xr:uid="{C7D4B191-F59B-4F1A-B8C0-F00B1364D809}"/>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D562D-C646-4633-A26B-43971500BF4B}">
  <sheetPr>
    <tabColor theme="6" tint="0.79998168889431442"/>
  </sheetPr>
  <dimension ref="A1:B30"/>
  <sheetViews>
    <sheetView topLeftCell="A10" workbookViewId="0"/>
  </sheetViews>
  <sheetFormatPr defaultRowHeight="16.5"/>
  <cols>
    <col min="1" max="1" width="92.375" style="101" customWidth="1"/>
    <col min="2" max="16384" width="9" style="101"/>
  </cols>
  <sheetData>
    <row r="1" spans="1:2" ht="19.5">
      <c r="A1" s="100" t="s">
        <v>601</v>
      </c>
      <c r="B1" s="126" t="s">
        <v>18</v>
      </c>
    </row>
    <row r="2" spans="1:2" ht="19.5">
      <c r="A2" s="111" t="s">
        <v>127</v>
      </c>
    </row>
    <row r="3" spans="1:2" ht="19.5">
      <c r="A3" s="111" t="s">
        <v>591</v>
      </c>
    </row>
    <row r="4" spans="1:2" ht="19.5">
      <c r="A4" s="112" t="s">
        <v>20</v>
      </c>
    </row>
    <row r="5" spans="1:2" ht="19.5">
      <c r="A5" s="119" t="s">
        <v>123</v>
      </c>
    </row>
    <row r="6" spans="1:2" ht="19.5">
      <c r="A6" s="119" t="s">
        <v>208</v>
      </c>
    </row>
    <row r="7" spans="1:2" ht="19.5">
      <c r="A7" s="118" t="s">
        <v>40</v>
      </c>
    </row>
    <row r="8" spans="1:2" ht="19.5">
      <c r="A8" s="118" t="s">
        <v>21</v>
      </c>
    </row>
    <row r="9" spans="1:2" ht="19.5">
      <c r="A9" s="118" t="s">
        <v>42</v>
      </c>
    </row>
    <row r="10" spans="1:2" ht="19.5">
      <c r="A10" s="120" t="s">
        <v>22</v>
      </c>
    </row>
    <row r="11" spans="1:2" ht="19.5">
      <c r="A11" s="119" t="s">
        <v>209</v>
      </c>
    </row>
    <row r="12" spans="1:2" ht="78">
      <c r="A12" s="121" t="s">
        <v>121</v>
      </c>
    </row>
    <row r="13" spans="1:2" ht="19.5">
      <c r="A13" s="103" t="s">
        <v>23</v>
      </c>
    </row>
    <row r="14" spans="1:2" ht="19.5">
      <c r="A14" s="134" t="s">
        <v>592</v>
      </c>
    </row>
    <row r="15" spans="1:2" ht="19.5">
      <c r="A15" s="135" t="s">
        <v>593</v>
      </c>
    </row>
    <row r="16" spans="1:2" ht="19.5">
      <c r="A16" s="136" t="s">
        <v>24</v>
      </c>
    </row>
    <row r="17" spans="1:2" ht="39">
      <c r="A17" s="135" t="s">
        <v>594</v>
      </c>
      <c r="B17" s="132"/>
    </row>
    <row r="18" spans="1:2" ht="19.5">
      <c r="A18" s="136" t="s">
        <v>595</v>
      </c>
      <c r="B18" s="132"/>
    </row>
    <row r="19" spans="1:2" ht="19.5">
      <c r="A19" s="136" t="s">
        <v>596</v>
      </c>
      <c r="B19" s="132"/>
    </row>
    <row r="20" spans="1:2" ht="19.5">
      <c r="A20" s="136" t="s">
        <v>597</v>
      </c>
      <c r="B20" s="132"/>
    </row>
    <row r="21" spans="1:2" ht="19.5">
      <c r="A21" s="136" t="s">
        <v>46</v>
      </c>
      <c r="B21" s="132"/>
    </row>
    <row r="22" spans="1:2" ht="19.5">
      <c r="A22" s="136" t="s">
        <v>26</v>
      </c>
      <c r="B22" s="132"/>
    </row>
    <row r="23" spans="1:2" ht="19.5">
      <c r="A23" s="137" t="s">
        <v>27</v>
      </c>
      <c r="B23" s="132"/>
    </row>
    <row r="24" spans="1:2" ht="39">
      <c r="A24" s="135" t="s">
        <v>598</v>
      </c>
      <c r="B24" s="132"/>
    </row>
    <row r="25" spans="1:2" ht="39">
      <c r="A25" s="135" t="s">
        <v>599</v>
      </c>
      <c r="B25" s="132"/>
    </row>
    <row r="26" spans="1:2" ht="19.5">
      <c r="A26" s="137" t="s">
        <v>28</v>
      </c>
      <c r="B26" s="132"/>
    </row>
    <row r="27" spans="1:2" ht="19.5">
      <c r="A27" s="135" t="s">
        <v>600</v>
      </c>
      <c r="B27" s="132"/>
    </row>
    <row r="28" spans="1:2" ht="58.5">
      <c r="A28" s="135" t="s">
        <v>33</v>
      </c>
      <c r="B28" s="132"/>
    </row>
    <row r="29" spans="1:2" ht="39">
      <c r="A29" s="138" t="s">
        <v>29</v>
      </c>
      <c r="B29" s="132"/>
    </row>
    <row r="30" spans="1:2" ht="20.25" thickBot="1">
      <c r="A30" s="139" t="s">
        <v>30</v>
      </c>
      <c r="B30" s="132"/>
    </row>
  </sheetData>
  <phoneticPr fontId="44" type="noConversion"/>
  <hyperlinks>
    <hyperlink ref="B1" location="預告統計資料發布時間表!A1" display="回發布時間表" xr:uid="{464DF7B9-660D-4E70-B4DB-FB5D1BDC20B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21905-8AA8-4E09-AC05-F8CCF2E4D298}">
  <sheetPr>
    <tabColor theme="6" tint="0.79998168889431442"/>
  </sheetPr>
  <dimension ref="A1:C56"/>
  <sheetViews>
    <sheetView zoomScale="85" zoomScaleNormal="85" workbookViewId="0">
      <selection activeCell="B1" sqref="B1"/>
    </sheetView>
  </sheetViews>
  <sheetFormatPr defaultRowHeight="16.5"/>
  <cols>
    <col min="1" max="1" width="93.5" style="101" customWidth="1"/>
    <col min="2" max="16384" width="9" style="101"/>
  </cols>
  <sheetData>
    <row r="1" spans="1:3" ht="19.5">
      <c r="A1" s="100" t="s">
        <v>169</v>
      </c>
      <c r="B1" s="78" t="s">
        <v>18</v>
      </c>
    </row>
    <row r="2" spans="1:3" ht="19.5">
      <c r="A2" s="111" t="s">
        <v>127</v>
      </c>
    </row>
    <row r="3" spans="1:3" ht="19.5">
      <c r="A3" s="111" t="s">
        <v>128</v>
      </c>
    </row>
    <row r="4" spans="1:3" ht="19.5">
      <c r="A4" s="112" t="s">
        <v>20</v>
      </c>
    </row>
    <row r="5" spans="1:3" ht="19.5">
      <c r="A5" s="110" t="s">
        <v>123</v>
      </c>
    </row>
    <row r="6" spans="1:3" ht="19.5">
      <c r="A6" s="110" t="s">
        <v>166</v>
      </c>
    </row>
    <row r="7" spans="1:3" ht="19.5">
      <c r="A7" s="79" t="s">
        <v>31</v>
      </c>
    </row>
    <row r="8" spans="1:3" ht="19.5">
      <c r="A8" s="79" t="s">
        <v>21</v>
      </c>
    </row>
    <row r="9" spans="1:3" ht="19.5">
      <c r="A9" s="79" t="s">
        <v>32</v>
      </c>
    </row>
    <row r="10" spans="1:3" ht="19.5">
      <c r="A10" s="112" t="s">
        <v>22</v>
      </c>
    </row>
    <row r="11" spans="1:3" ht="19.5">
      <c r="A11" s="110" t="s">
        <v>167</v>
      </c>
    </row>
    <row r="12" spans="1:3" ht="78">
      <c r="A12" s="107" t="s">
        <v>168</v>
      </c>
    </row>
    <row r="13" spans="1:3" ht="19.5">
      <c r="A13" s="103" t="s">
        <v>23</v>
      </c>
      <c r="C13" s="113"/>
    </row>
    <row r="14" spans="1:3" ht="39">
      <c r="A14" s="106" t="s">
        <v>129</v>
      </c>
    </row>
    <row r="15" spans="1:3" ht="19.5">
      <c r="A15" s="106" t="s">
        <v>130</v>
      </c>
    </row>
    <row r="16" spans="1:3" ht="19.5">
      <c r="A16" s="104" t="s">
        <v>24</v>
      </c>
    </row>
    <row r="17" spans="1:1" ht="78">
      <c r="A17" s="106" t="s">
        <v>131</v>
      </c>
    </row>
    <row r="18" spans="1:1" ht="97.5">
      <c r="A18" s="106" t="s">
        <v>132</v>
      </c>
    </row>
    <row r="19" spans="1:1" ht="19.5">
      <c r="A19" s="106" t="s">
        <v>133</v>
      </c>
    </row>
    <row r="20" spans="1:1" ht="39">
      <c r="A20" s="106" t="s">
        <v>134</v>
      </c>
    </row>
    <row r="21" spans="1:1" ht="39">
      <c r="A21" s="106" t="s">
        <v>135</v>
      </c>
    </row>
    <row r="22" spans="1:1" ht="39">
      <c r="A22" s="106" t="s">
        <v>136</v>
      </c>
    </row>
    <row r="23" spans="1:1" ht="78">
      <c r="A23" s="106" t="s">
        <v>137</v>
      </c>
    </row>
    <row r="24" spans="1:1" ht="19.5">
      <c r="A24" s="106" t="s">
        <v>138</v>
      </c>
    </row>
    <row r="25" spans="1:1" ht="19.5">
      <c r="A25" s="106" t="s">
        <v>139</v>
      </c>
    </row>
    <row r="26" spans="1:1" ht="19.5">
      <c r="A26" s="106" t="s">
        <v>140</v>
      </c>
    </row>
    <row r="27" spans="1:1" ht="39">
      <c r="A27" s="106" t="s">
        <v>141</v>
      </c>
    </row>
    <row r="28" spans="1:1" ht="117">
      <c r="A28" s="106" t="s">
        <v>142</v>
      </c>
    </row>
    <row r="29" spans="1:1" ht="58.5">
      <c r="A29" s="106" t="s">
        <v>143</v>
      </c>
    </row>
    <row r="30" spans="1:1" ht="39">
      <c r="A30" s="106" t="s">
        <v>144</v>
      </c>
    </row>
    <row r="31" spans="1:1" ht="19.5">
      <c r="A31" s="106" t="s">
        <v>145</v>
      </c>
    </row>
    <row r="32" spans="1:1" ht="19.5">
      <c r="A32" s="106" t="s">
        <v>146</v>
      </c>
    </row>
    <row r="33" spans="1:1" ht="58.5">
      <c r="A33" s="106" t="s">
        <v>147</v>
      </c>
    </row>
    <row r="34" spans="1:1" ht="97.5">
      <c r="A34" s="106" t="s">
        <v>148</v>
      </c>
    </row>
    <row r="35" spans="1:1" ht="58.5">
      <c r="A35" s="106" t="s">
        <v>149</v>
      </c>
    </row>
    <row r="36" spans="1:1" ht="19.5">
      <c r="A36" s="106" t="s">
        <v>150</v>
      </c>
    </row>
    <row r="37" spans="1:1" ht="58.5">
      <c r="A37" s="106" t="s">
        <v>151</v>
      </c>
    </row>
    <row r="38" spans="1:1" ht="39">
      <c r="A38" s="106" t="s">
        <v>152</v>
      </c>
    </row>
    <row r="39" spans="1:1" ht="19.5">
      <c r="A39" s="106" t="s">
        <v>153</v>
      </c>
    </row>
    <row r="40" spans="1:1" ht="58.5">
      <c r="A40" s="106" t="s">
        <v>154</v>
      </c>
    </row>
    <row r="41" spans="1:1" ht="19.5">
      <c r="A41" s="106" t="s">
        <v>155</v>
      </c>
    </row>
    <row r="42" spans="1:1" ht="58.5">
      <c r="A42" s="106" t="s">
        <v>156</v>
      </c>
    </row>
    <row r="43" spans="1:1" ht="58.5">
      <c r="A43" s="106" t="s">
        <v>157</v>
      </c>
    </row>
    <row r="44" spans="1:1" ht="19.5">
      <c r="A44" s="104" t="s">
        <v>158</v>
      </c>
    </row>
    <row r="45" spans="1:1" ht="19.5">
      <c r="A45" s="114" t="s">
        <v>159</v>
      </c>
    </row>
    <row r="46" spans="1:1" ht="19.5">
      <c r="A46" s="114" t="s">
        <v>160</v>
      </c>
    </row>
    <row r="47" spans="1:1" ht="19.5">
      <c r="A47" s="114" t="s">
        <v>113</v>
      </c>
    </row>
    <row r="48" spans="1:1" ht="19.5">
      <c r="A48" s="114" t="s">
        <v>26</v>
      </c>
    </row>
    <row r="49" spans="1:1" ht="19.5">
      <c r="A49" s="115" t="s">
        <v>27</v>
      </c>
    </row>
    <row r="50" spans="1:1" ht="39">
      <c r="A50" s="116" t="s">
        <v>793</v>
      </c>
    </row>
    <row r="51" spans="1:1" ht="39">
      <c r="A51" s="116" t="s">
        <v>163</v>
      </c>
    </row>
    <row r="52" spans="1:1" ht="19.5">
      <c r="A52" s="115" t="s">
        <v>28</v>
      </c>
    </row>
    <row r="53" spans="1:1" ht="19.5">
      <c r="A53" s="116" t="s">
        <v>164</v>
      </c>
    </row>
    <row r="54" spans="1:1" ht="19.5">
      <c r="A54" s="116" t="s">
        <v>165</v>
      </c>
    </row>
    <row r="55" spans="1:1" ht="39">
      <c r="A55" s="117" t="s">
        <v>117</v>
      </c>
    </row>
    <row r="56" spans="1:1" ht="20.25" thickBot="1">
      <c r="A56" s="109" t="s">
        <v>30</v>
      </c>
    </row>
  </sheetData>
  <phoneticPr fontId="44" type="noConversion"/>
  <hyperlinks>
    <hyperlink ref="B1" location="預告統計資料發布時間表!A1" display="回發布時間表" xr:uid="{547B8340-C6B8-4E58-9D8A-2CD4F3207C07}"/>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7ABB8-F7ED-4F7E-8933-4E52FC5BB9AF}">
  <sheetPr>
    <tabColor rgb="FFDDFFF9"/>
  </sheetPr>
  <dimension ref="A1:B32"/>
  <sheetViews>
    <sheetView workbookViewId="0">
      <selection activeCell="A23" sqref="A23"/>
    </sheetView>
  </sheetViews>
  <sheetFormatPr defaultRowHeight="16.5"/>
  <cols>
    <col min="1" max="1" width="97.5" style="101" customWidth="1"/>
    <col min="2" max="16384" width="9" style="101"/>
  </cols>
  <sheetData>
    <row r="1" spans="1:2" ht="19.5">
      <c r="A1" s="100" t="s">
        <v>613</v>
      </c>
      <c r="B1" s="126" t="s">
        <v>18</v>
      </c>
    </row>
    <row r="2" spans="1:2" ht="19.5">
      <c r="A2" s="111" t="s">
        <v>602</v>
      </c>
    </row>
    <row r="3" spans="1:2" ht="19.5">
      <c r="A3" s="111" t="s">
        <v>603</v>
      </c>
    </row>
    <row r="4" spans="1:2" ht="19.5">
      <c r="A4" s="112" t="s">
        <v>20</v>
      </c>
    </row>
    <row r="5" spans="1:2" ht="19.5">
      <c r="A5" s="119" t="s">
        <v>123</v>
      </c>
    </row>
    <row r="6" spans="1:2" ht="19.5">
      <c r="A6" s="119" t="s">
        <v>208</v>
      </c>
    </row>
    <row r="7" spans="1:2" ht="19.5">
      <c r="A7" s="118" t="s">
        <v>40</v>
      </c>
    </row>
    <row r="8" spans="1:2" ht="19.5">
      <c r="A8" s="118" t="s">
        <v>21</v>
      </c>
    </row>
    <row r="9" spans="1:2" ht="19.5">
      <c r="A9" s="118" t="s">
        <v>42</v>
      </c>
    </row>
    <row r="10" spans="1:2" ht="19.5">
      <c r="A10" s="120" t="s">
        <v>22</v>
      </c>
    </row>
    <row r="11" spans="1:2" ht="19.5">
      <c r="A11" s="119" t="s">
        <v>209</v>
      </c>
    </row>
    <row r="12" spans="1:2" ht="78">
      <c r="A12" s="121" t="s">
        <v>121</v>
      </c>
    </row>
    <row r="13" spans="1:2" ht="19.5">
      <c r="A13" s="103" t="s">
        <v>23</v>
      </c>
    </row>
    <row r="14" spans="1:2" ht="18.75">
      <c r="A14" s="130" t="s">
        <v>604</v>
      </c>
    </row>
    <row r="15" spans="1:2" ht="19.5">
      <c r="A15" s="107" t="s">
        <v>605</v>
      </c>
    </row>
    <row r="16" spans="1:2" ht="19.5">
      <c r="A16" s="110" t="s">
        <v>24</v>
      </c>
    </row>
    <row r="17" spans="1:1" ht="19.5">
      <c r="A17" s="130" t="s">
        <v>606</v>
      </c>
    </row>
    <row r="18" spans="1:1" ht="37.5">
      <c r="A18" s="130" t="s">
        <v>607</v>
      </c>
    </row>
    <row r="19" spans="1:1" ht="18.75">
      <c r="A19" s="130" t="s">
        <v>608</v>
      </c>
    </row>
    <row r="20" spans="1:1" ht="19.5">
      <c r="A20" s="107" t="s">
        <v>25</v>
      </c>
    </row>
    <row r="21" spans="1:1" ht="19.5">
      <c r="A21" s="107" t="s">
        <v>609</v>
      </c>
    </row>
    <row r="22" spans="1:1" ht="19.5">
      <c r="A22" s="107" t="s">
        <v>412</v>
      </c>
    </row>
    <row r="23" spans="1:1" ht="19.5">
      <c r="A23" s="116" t="s">
        <v>610</v>
      </c>
    </row>
    <row r="24" spans="1:1" ht="19.5">
      <c r="A24" s="107" t="s">
        <v>26</v>
      </c>
    </row>
    <row r="25" spans="1:1" ht="19.5">
      <c r="A25" s="112" t="s">
        <v>27</v>
      </c>
    </row>
    <row r="26" spans="1:1" ht="39">
      <c r="A26" s="107" t="s">
        <v>801</v>
      </c>
    </row>
    <row r="27" spans="1:1" ht="39">
      <c r="A27" s="107" t="s">
        <v>599</v>
      </c>
    </row>
    <row r="28" spans="1:1" ht="19.5">
      <c r="A28" s="112" t="s">
        <v>28</v>
      </c>
    </row>
    <row r="29" spans="1:1" ht="58.5">
      <c r="A29" s="107" t="s">
        <v>612</v>
      </c>
    </row>
    <row r="30" spans="1:1" ht="19.5">
      <c r="A30" s="106" t="s">
        <v>415</v>
      </c>
    </row>
    <row r="31" spans="1:1" ht="39">
      <c r="A31" s="108" t="s">
        <v>29</v>
      </c>
    </row>
    <row r="32" spans="1:1" ht="20.25" thickBot="1">
      <c r="A32" s="109" t="s">
        <v>30</v>
      </c>
    </row>
  </sheetData>
  <phoneticPr fontId="44" type="noConversion"/>
  <hyperlinks>
    <hyperlink ref="B1" location="預告統計資料發布時間表!A1" display="回發布時間表" xr:uid="{04562451-FA81-4F8A-B21A-B226B8702AF6}"/>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FAFCF-6F8D-4966-86BA-11AC73A6AA83}">
  <sheetPr>
    <tabColor theme="0" tint="-4.9989318521683403E-2"/>
  </sheetPr>
  <dimension ref="A1:B31"/>
  <sheetViews>
    <sheetView workbookViewId="0"/>
  </sheetViews>
  <sheetFormatPr defaultRowHeight="16.5"/>
  <cols>
    <col min="1" max="1" width="93.625" style="101" customWidth="1"/>
    <col min="2" max="16384" width="9" style="101"/>
  </cols>
  <sheetData>
    <row r="1" spans="1:2" ht="19.5">
      <c r="A1" s="100" t="s">
        <v>622</v>
      </c>
      <c r="B1" s="126" t="s">
        <v>18</v>
      </c>
    </row>
    <row r="2" spans="1:2" ht="19.5">
      <c r="A2" s="111" t="s">
        <v>313</v>
      </c>
    </row>
    <row r="3" spans="1:2" ht="19.5">
      <c r="A3" s="111" t="s">
        <v>614</v>
      </c>
    </row>
    <row r="4" spans="1:2" ht="19.5">
      <c r="A4" s="112" t="s">
        <v>20</v>
      </c>
    </row>
    <row r="5" spans="1:2" ht="19.5">
      <c r="A5" s="119" t="s">
        <v>123</v>
      </c>
    </row>
    <row r="6" spans="1:2" ht="19.5">
      <c r="A6" s="119" t="s">
        <v>208</v>
      </c>
    </row>
    <row r="7" spans="1:2" ht="19.5">
      <c r="A7" s="118" t="s">
        <v>642</v>
      </c>
    </row>
    <row r="8" spans="1:2" ht="19.5">
      <c r="A8" s="118" t="s">
        <v>119</v>
      </c>
    </row>
    <row r="9" spans="1:2" ht="19.5">
      <c r="A9" s="118" t="s">
        <v>42</v>
      </c>
    </row>
    <row r="10" spans="1:2" ht="19.5">
      <c r="A10" s="120" t="s">
        <v>22</v>
      </c>
    </row>
    <row r="11" spans="1:2" ht="19.5">
      <c r="A11" s="119" t="s">
        <v>209</v>
      </c>
    </row>
    <row r="12" spans="1:2" ht="78">
      <c r="A12" s="121" t="s">
        <v>121</v>
      </c>
    </row>
    <row r="13" spans="1:2" ht="19.5">
      <c r="A13" s="103" t="s">
        <v>23</v>
      </c>
    </row>
    <row r="14" spans="1:2" ht="37.5">
      <c r="A14" s="122" t="s">
        <v>615</v>
      </c>
    </row>
    <row r="15" spans="1:2" ht="19.5">
      <c r="A15" s="116" t="s">
        <v>593</v>
      </c>
    </row>
    <row r="16" spans="1:2" ht="19.5">
      <c r="A16" s="114" t="s">
        <v>24</v>
      </c>
    </row>
    <row r="17" spans="1:1" ht="39">
      <c r="A17" s="116" t="s">
        <v>616</v>
      </c>
    </row>
    <row r="18" spans="1:1" ht="39">
      <c r="A18" s="116" t="s">
        <v>617</v>
      </c>
    </row>
    <row r="19" spans="1:1" ht="19.5">
      <c r="A19" s="116" t="s">
        <v>618</v>
      </c>
    </row>
    <row r="20" spans="1:1" ht="39">
      <c r="A20" s="116" t="s">
        <v>619</v>
      </c>
    </row>
    <row r="21" spans="1:1" ht="19.5">
      <c r="A21" s="116" t="s">
        <v>412</v>
      </c>
    </row>
    <row r="22" spans="1:1" ht="19.5">
      <c r="A22" s="116" t="s">
        <v>610</v>
      </c>
    </row>
    <row r="23" spans="1:1" ht="19.5">
      <c r="A23" s="116" t="s">
        <v>26</v>
      </c>
    </row>
    <row r="24" spans="1:1" ht="19.5">
      <c r="A24" s="115" t="s">
        <v>27</v>
      </c>
    </row>
    <row r="25" spans="1:1" ht="39">
      <c r="A25" s="116" t="s">
        <v>620</v>
      </c>
    </row>
    <row r="26" spans="1:1" ht="39">
      <c r="A26" s="116" t="s">
        <v>599</v>
      </c>
    </row>
    <row r="27" spans="1:1" ht="19.5">
      <c r="A27" s="115" t="s">
        <v>28</v>
      </c>
    </row>
    <row r="28" spans="1:1" ht="19.5">
      <c r="A28" s="116" t="s">
        <v>621</v>
      </c>
    </row>
    <row r="29" spans="1:1" ht="19.5">
      <c r="A29" s="116" t="s">
        <v>415</v>
      </c>
    </row>
    <row r="30" spans="1:1" ht="39">
      <c r="A30" s="117" t="s">
        <v>29</v>
      </c>
    </row>
    <row r="31" spans="1:1" ht="20.25" thickBot="1">
      <c r="A31" s="123" t="s">
        <v>30</v>
      </c>
    </row>
  </sheetData>
  <phoneticPr fontId="44" type="noConversion"/>
  <hyperlinks>
    <hyperlink ref="B1" location="預告統計資料發布時間表!A1" display="回發布時間表" xr:uid="{908425B2-FF31-4A01-854B-AAA5BA246111}"/>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D8E19-1E75-4850-BEDE-C5AB212C7B55}">
  <sheetPr>
    <tabColor rgb="FFDDFFF9"/>
  </sheetPr>
  <dimension ref="A1:B40"/>
  <sheetViews>
    <sheetView workbookViewId="0">
      <selection activeCell="A10" sqref="A10"/>
    </sheetView>
  </sheetViews>
  <sheetFormatPr defaultRowHeight="16.5"/>
  <cols>
    <col min="1" max="1" width="94.5" style="101" customWidth="1"/>
    <col min="2" max="16384" width="9" style="101"/>
  </cols>
  <sheetData>
    <row r="1" spans="1:2" ht="19.5">
      <c r="A1" s="100" t="s">
        <v>653</v>
      </c>
      <c r="B1" s="126" t="s">
        <v>18</v>
      </c>
    </row>
    <row r="2" spans="1:2" ht="19.5">
      <c r="A2" s="111" t="s">
        <v>623</v>
      </c>
    </row>
    <row r="3" spans="1:2" ht="19.5">
      <c r="A3" s="111" t="s">
        <v>624</v>
      </c>
    </row>
    <row r="4" spans="1:2" ht="19.5">
      <c r="A4" s="112" t="s">
        <v>20</v>
      </c>
    </row>
    <row r="5" spans="1:2" ht="19.5">
      <c r="A5" s="119" t="s">
        <v>123</v>
      </c>
    </row>
    <row r="6" spans="1:2" ht="19.5">
      <c r="A6" s="119" t="s">
        <v>312</v>
      </c>
    </row>
    <row r="7" spans="1:2" ht="19.5">
      <c r="A7" s="119" t="s">
        <v>643</v>
      </c>
    </row>
    <row r="8" spans="1:2" ht="19.5">
      <c r="A8" s="119" t="s">
        <v>119</v>
      </c>
    </row>
    <row r="9" spans="1:2" ht="19.5">
      <c r="A9" s="119" t="s">
        <v>802</v>
      </c>
    </row>
    <row r="10" spans="1:2" ht="19.5">
      <c r="A10" s="120" t="s">
        <v>22</v>
      </c>
    </row>
    <row r="11" spans="1:2" ht="19.5">
      <c r="A11" s="119" t="s">
        <v>209</v>
      </c>
    </row>
    <row r="12" spans="1:2" ht="78">
      <c r="A12" s="121" t="s">
        <v>121</v>
      </c>
    </row>
    <row r="13" spans="1:2" ht="19.5">
      <c r="A13" s="103" t="s">
        <v>23</v>
      </c>
    </row>
    <row r="14" spans="1:2" ht="37.5">
      <c r="A14" s="105" t="s">
        <v>625</v>
      </c>
    </row>
    <row r="15" spans="1:2" ht="19.5">
      <c r="A15" s="106" t="s">
        <v>626</v>
      </c>
    </row>
    <row r="16" spans="1:2" ht="19.5">
      <c r="A16" s="104" t="s">
        <v>24</v>
      </c>
    </row>
    <row r="17" spans="1:1" ht="19.5">
      <c r="A17" s="107" t="s">
        <v>627</v>
      </c>
    </row>
    <row r="18" spans="1:1" ht="19.5">
      <c r="A18" s="107" t="s">
        <v>628</v>
      </c>
    </row>
    <row r="19" spans="1:1" ht="19.5">
      <c r="A19" s="107" t="s">
        <v>629</v>
      </c>
    </row>
    <row r="20" spans="1:1" ht="19.5">
      <c r="A20" s="107" t="s">
        <v>630</v>
      </c>
    </row>
    <row r="21" spans="1:1" ht="19.5">
      <c r="A21" s="107" t="s">
        <v>631</v>
      </c>
    </row>
    <row r="22" spans="1:1" ht="19.5">
      <c r="A22" s="107" t="s">
        <v>632</v>
      </c>
    </row>
    <row r="23" spans="1:1" ht="19.5">
      <c r="A23" s="107" t="s">
        <v>633</v>
      </c>
    </row>
    <row r="24" spans="1:1" ht="19.5">
      <c r="A24" s="107" t="s">
        <v>634</v>
      </c>
    </row>
    <row r="25" spans="1:1" ht="58.5">
      <c r="A25" s="107" t="s">
        <v>635</v>
      </c>
    </row>
    <row r="26" spans="1:1" ht="58.5">
      <c r="A26" s="107" t="s">
        <v>636</v>
      </c>
    </row>
    <row r="27" spans="1:1" ht="39">
      <c r="A27" s="107" t="s">
        <v>637</v>
      </c>
    </row>
    <row r="28" spans="1:1" ht="19.5">
      <c r="A28" s="106" t="s">
        <v>638</v>
      </c>
    </row>
    <row r="29" spans="1:1" ht="39">
      <c r="A29" s="106" t="s">
        <v>639</v>
      </c>
    </row>
    <row r="30" spans="1:1" ht="19.5">
      <c r="A30" s="107" t="s">
        <v>306</v>
      </c>
    </row>
    <row r="31" spans="1:1" ht="19.5">
      <c r="A31" s="107" t="s">
        <v>377</v>
      </c>
    </row>
    <row r="32" spans="1:1" ht="19.5">
      <c r="A32" s="107" t="s">
        <v>26</v>
      </c>
    </row>
    <row r="33" spans="1:1" ht="19.5">
      <c r="A33" s="112" t="s">
        <v>640</v>
      </c>
    </row>
    <row r="34" spans="1:1" ht="39">
      <c r="A34" s="107" t="s">
        <v>796</v>
      </c>
    </row>
    <row r="35" spans="1:1" ht="39">
      <c r="A35" s="106" t="s">
        <v>339</v>
      </c>
    </row>
    <row r="36" spans="1:1" ht="19.5">
      <c r="A36" s="103" t="s">
        <v>28</v>
      </c>
    </row>
    <row r="37" spans="1:1" ht="19.5">
      <c r="A37" s="106" t="s">
        <v>641</v>
      </c>
    </row>
    <row r="38" spans="1:1" ht="19.5">
      <c r="A38" s="106" t="s">
        <v>165</v>
      </c>
    </row>
    <row r="39" spans="1:1" ht="39">
      <c r="A39" s="108" t="s">
        <v>117</v>
      </c>
    </row>
    <row r="40" spans="1:1" ht="20.25" thickBot="1">
      <c r="A40" s="109" t="s">
        <v>30</v>
      </c>
    </row>
  </sheetData>
  <phoneticPr fontId="44" type="noConversion"/>
  <hyperlinks>
    <hyperlink ref="B1" location="預告統計資料發布時間表!A1" display="回發布時間表" xr:uid="{50DD5AE3-8917-42BC-9745-38B6F0D8E74D}"/>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4ACC0-A517-4853-9828-4E0E0306A168}">
  <sheetPr>
    <tabColor rgb="FFDDFFF9"/>
  </sheetPr>
  <dimension ref="A1:B31"/>
  <sheetViews>
    <sheetView workbookViewId="0">
      <selection activeCell="A10" sqref="A10"/>
    </sheetView>
  </sheetViews>
  <sheetFormatPr defaultRowHeight="16.5"/>
  <cols>
    <col min="1" max="1" width="95.25" style="101" customWidth="1"/>
    <col min="2" max="16384" width="9" style="101"/>
  </cols>
  <sheetData>
    <row r="1" spans="1:2" ht="19.5">
      <c r="A1" s="100" t="s">
        <v>652</v>
      </c>
      <c r="B1" s="126" t="s">
        <v>18</v>
      </c>
    </row>
    <row r="2" spans="1:2" ht="19.5">
      <c r="A2" s="111" t="s">
        <v>623</v>
      </c>
    </row>
    <row r="3" spans="1:2" ht="19.5">
      <c r="A3" s="111" t="s">
        <v>644</v>
      </c>
    </row>
    <row r="4" spans="1:2" ht="19.5">
      <c r="A4" s="112" t="s">
        <v>20</v>
      </c>
    </row>
    <row r="5" spans="1:2" ht="19.5">
      <c r="A5" s="119" t="s">
        <v>123</v>
      </c>
    </row>
    <row r="6" spans="1:2" ht="19.5">
      <c r="A6" s="119" t="s">
        <v>312</v>
      </c>
    </row>
    <row r="7" spans="1:2" ht="19.5">
      <c r="A7" s="119" t="s">
        <v>643</v>
      </c>
    </row>
    <row r="8" spans="1:2" ht="19.5">
      <c r="A8" s="119" t="s">
        <v>119</v>
      </c>
    </row>
    <row r="9" spans="1:2" ht="19.5">
      <c r="A9" s="119" t="s">
        <v>802</v>
      </c>
    </row>
    <row r="10" spans="1:2" ht="19.5">
      <c r="A10" s="120" t="s">
        <v>22</v>
      </c>
    </row>
    <row r="11" spans="1:2" ht="19.5">
      <c r="A11" s="119" t="s">
        <v>209</v>
      </c>
    </row>
    <row r="12" spans="1:2" ht="78">
      <c r="A12" s="121" t="s">
        <v>121</v>
      </c>
    </row>
    <row r="13" spans="1:2" ht="19.5">
      <c r="A13" s="103" t="s">
        <v>23</v>
      </c>
    </row>
    <row r="14" spans="1:2" ht="18.75">
      <c r="A14" s="105" t="s">
        <v>645</v>
      </c>
    </row>
    <row r="15" spans="1:2" ht="19.5">
      <c r="A15" s="106" t="s">
        <v>646</v>
      </c>
    </row>
    <row r="16" spans="1:2" ht="19.5">
      <c r="A16" s="104" t="s">
        <v>24</v>
      </c>
    </row>
    <row r="17" spans="1:1" ht="78">
      <c r="A17" s="107" t="s">
        <v>647</v>
      </c>
    </row>
    <row r="18" spans="1:1" ht="58.5">
      <c r="A18" s="107" t="s">
        <v>648</v>
      </c>
    </row>
    <row r="19" spans="1:1" ht="19.5">
      <c r="A19" s="106" t="s">
        <v>649</v>
      </c>
    </row>
    <row r="20" spans="1:1" ht="39">
      <c r="A20" s="106" t="s">
        <v>650</v>
      </c>
    </row>
    <row r="21" spans="1:1" ht="19.5">
      <c r="A21" s="106" t="s">
        <v>306</v>
      </c>
    </row>
    <row r="22" spans="1:1" ht="19.5">
      <c r="A22" s="106" t="s">
        <v>377</v>
      </c>
    </row>
    <row r="23" spans="1:1" ht="19.5">
      <c r="A23" s="106" t="s">
        <v>26</v>
      </c>
    </row>
    <row r="24" spans="1:1" ht="19.5">
      <c r="A24" s="103" t="s">
        <v>27</v>
      </c>
    </row>
    <row r="25" spans="1:1" ht="39">
      <c r="A25" s="106" t="s">
        <v>611</v>
      </c>
    </row>
    <row r="26" spans="1:1" ht="39">
      <c r="A26" s="106" t="s">
        <v>339</v>
      </c>
    </row>
    <row r="27" spans="1:1" ht="19.5">
      <c r="A27" s="103" t="s">
        <v>28</v>
      </c>
    </row>
    <row r="28" spans="1:1" ht="39">
      <c r="A28" s="106" t="s">
        <v>651</v>
      </c>
    </row>
    <row r="29" spans="1:1" ht="19.5">
      <c r="A29" s="106" t="s">
        <v>165</v>
      </c>
    </row>
    <row r="30" spans="1:1" ht="39">
      <c r="A30" s="108" t="s">
        <v>117</v>
      </c>
    </row>
    <row r="31" spans="1:1" ht="20.25" thickBot="1">
      <c r="A31" s="109" t="s">
        <v>30</v>
      </c>
    </row>
  </sheetData>
  <phoneticPr fontId="44" type="noConversion"/>
  <hyperlinks>
    <hyperlink ref="B1" location="預告統計資料發布時間表!A1" display="回發布時間表" xr:uid="{3D763EFD-9B40-44F3-86E9-5CC64BA249C8}"/>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6D71E-C23C-4B8D-9A48-9EEA24D1BEA7}">
  <sheetPr>
    <tabColor theme="0" tint="-4.9989318521683403E-2"/>
  </sheetPr>
  <dimension ref="A1:B37"/>
  <sheetViews>
    <sheetView workbookViewId="0"/>
  </sheetViews>
  <sheetFormatPr defaultRowHeight="16.5"/>
  <cols>
    <col min="1" max="1" width="93.625" style="101" customWidth="1"/>
    <col min="2" max="16384" width="9" style="101"/>
  </cols>
  <sheetData>
    <row r="1" spans="1:2" ht="19.5">
      <c r="A1" s="100" t="s">
        <v>672</v>
      </c>
      <c r="B1" s="126" t="s">
        <v>18</v>
      </c>
    </row>
    <row r="2" spans="1:2" ht="19.5">
      <c r="A2" s="111" t="s">
        <v>654</v>
      </c>
    </row>
    <row r="3" spans="1:2" ht="19.5">
      <c r="A3" s="111" t="s">
        <v>655</v>
      </c>
    </row>
    <row r="4" spans="1:2" ht="19.5">
      <c r="A4" s="112" t="s">
        <v>20</v>
      </c>
    </row>
    <row r="5" spans="1:2" ht="19.5">
      <c r="A5" s="119" t="s">
        <v>123</v>
      </c>
    </row>
    <row r="6" spans="1:2" ht="19.5">
      <c r="A6" s="119" t="s">
        <v>208</v>
      </c>
    </row>
    <row r="7" spans="1:2" ht="19.5">
      <c r="A7" s="118" t="s">
        <v>642</v>
      </c>
    </row>
    <row r="8" spans="1:2" ht="19.5">
      <c r="A8" s="118" t="s">
        <v>119</v>
      </c>
    </row>
    <row r="9" spans="1:2" ht="19.5">
      <c r="A9" s="118" t="s">
        <v>42</v>
      </c>
    </row>
    <row r="10" spans="1:2" ht="19.5">
      <c r="A10" s="120" t="s">
        <v>22</v>
      </c>
    </row>
    <row r="11" spans="1:2" ht="19.5">
      <c r="A11" s="119" t="s">
        <v>209</v>
      </c>
    </row>
    <row r="12" spans="1:2" ht="78">
      <c r="A12" s="121" t="s">
        <v>121</v>
      </c>
    </row>
    <row r="13" spans="1:2" ht="19.5">
      <c r="A13" s="103" t="s">
        <v>23</v>
      </c>
    </row>
    <row r="14" spans="1:2" ht="37.5">
      <c r="A14" s="122" t="s">
        <v>656</v>
      </c>
    </row>
    <row r="15" spans="1:2" ht="19.5">
      <c r="A15" s="116" t="s">
        <v>657</v>
      </c>
    </row>
    <row r="16" spans="1:2" ht="19.5">
      <c r="A16" s="114" t="s">
        <v>24</v>
      </c>
    </row>
    <row r="17" spans="1:1" ht="19.5">
      <c r="A17" s="114" t="s">
        <v>658</v>
      </c>
    </row>
    <row r="18" spans="1:1" ht="39">
      <c r="A18" s="116" t="s">
        <v>659</v>
      </c>
    </row>
    <row r="19" spans="1:1" ht="39">
      <c r="A19" s="116" t="s">
        <v>660</v>
      </c>
    </row>
    <row r="20" spans="1:1" ht="19.5">
      <c r="A20" s="114" t="s">
        <v>661</v>
      </c>
    </row>
    <row r="21" spans="1:1" ht="19.5">
      <c r="A21" s="114" t="s">
        <v>662</v>
      </c>
    </row>
    <row r="22" spans="1:1" ht="19.5">
      <c r="A22" s="114" t="s">
        <v>663</v>
      </c>
    </row>
    <row r="23" spans="1:1" ht="19.5">
      <c r="A23" s="116" t="s">
        <v>664</v>
      </c>
    </row>
    <row r="24" spans="1:1" ht="19.5">
      <c r="A24" s="116" t="s">
        <v>665</v>
      </c>
    </row>
    <row r="25" spans="1:1" ht="19.5">
      <c r="A25" s="116" t="s">
        <v>666</v>
      </c>
    </row>
    <row r="26" spans="1:1" ht="97.5">
      <c r="A26" s="116" t="s">
        <v>667</v>
      </c>
    </row>
    <row r="27" spans="1:1" ht="19.5">
      <c r="A27" s="116" t="s">
        <v>412</v>
      </c>
    </row>
    <row r="28" spans="1:1" ht="19.5">
      <c r="A28" s="116" t="s">
        <v>668</v>
      </c>
    </row>
    <row r="29" spans="1:1" ht="19.5">
      <c r="A29" s="116" t="s">
        <v>26</v>
      </c>
    </row>
    <row r="30" spans="1:1" ht="19.5">
      <c r="A30" s="115" t="s">
        <v>27</v>
      </c>
    </row>
    <row r="31" spans="1:1" ht="39">
      <c r="A31" s="116" t="s">
        <v>669</v>
      </c>
    </row>
    <row r="32" spans="1:1" ht="39">
      <c r="A32" s="116" t="s">
        <v>670</v>
      </c>
    </row>
    <row r="33" spans="1:1" ht="19.5">
      <c r="A33" s="115" t="s">
        <v>28</v>
      </c>
    </row>
    <row r="34" spans="1:1" ht="19.5">
      <c r="A34" s="116" t="s">
        <v>671</v>
      </c>
    </row>
    <row r="35" spans="1:1" ht="19.5">
      <c r="A35" s="116" t="s">
        <v>415</v>
      </c>
    </row>
    <row r="36" spans="1:1" ht="39">
      <c r="A36" s="117" t="s">
        <v>29</v>
      </c>
    </row>
    <row r="37" spans="1:1" ht="20.25" thickBot="1">
      <c r="A37" s="123" t="s">
        <v>30</v>
      </c>
    </row>
  </sheetData>
  <phoneticPr fontId="44" type="noConversion"/>
  <hyperlinks>
    <hyperlink ref="B1" location="預告統計資料發布時間表!A1" display="回發布時間表" xr:uid="{FD2E925A-0D8D-4D7C-896A-16E71312BC19}"/>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5921E-E48A-4F3E-9391-579789F4C33C}">
  <sheetPr>
    <tabColor theme="0" tint="-4.9989318521683403E-2"/>
  </sheetPr>
  <dimension ref="A1:B33"/>
  <sheetViews>
    <sheetView workbookViewId="0">
      <selection activeCell="B1" sqref="B1"/>
    </sheetView>
  </sheetViews>
  <sheetFormatPr defaultRowHeight="16.5"/>
  <cols>
    <col min="1" max="1" width="93.625" style="101" customWidth="1"/>
    <col min="2" max="16384" width="9" style="101"/>
  </cols>
  <sheetData>
    <row r="1" spans="1:2" ht="19.5">
      <c r="A1" s="100" t="s">
        <v>683</v>
      </c>
      <c r="B1" s="126" t="s">
        <v>18</v>
      </c>
    </row>
    <row r="2" spans="1:2" ht="19.5">
      <c r="A2" s="111" t="s">
        <v>654</v>
      </c>
    </row>
    <row r="3" spans="1:2" ht="19.5">
      <c r="A3" s="111" t="s">
        <v>673</v>
      </c>
    </row>
    <row r="4" spans="1:2" ht="19.5">
      <c r="A4" s="112" t="s">
        <v>20</v>
      </c>
    </row>
    <row r="5" spans="1:2" ht="19.5">
      <c r="A5" s="119" t="s">
        <v>123</v>
      </c>
    </row>
    <row r="6" spans="1:2" ht="19.5">
      <c r="A6" s="119" t="s">
        <v>208</v>
      </c>
    </row>
    <row r="7" spans="1:2" ht="19.5">
      <c r="A7" s="118" t="s">
        <v>642</v>
      </c>
    </row>
    <row r="8" spans="1:2" ht="19.5">
      <c r="A8" s="118" t="s">
        <v>119</v>
      </c>
    </row>
    <row r="9" spans="1:2" ht="19.5">
      <c r="A9" s="118" t="s">
        <v>42</v>
      </c>
    </row>
    <row r="10" spans="1:2" ht="19.5">
      <c r="A10" s="120" t="s">
        <v>22</v>
      </c>
    </row>
    <row r="11" spans="1:2" ht="19.5">
      <c r="A11" s="119" t="s">
        <v>209</v>
      </c>
    </row>
    <row r="12" spans="1:2" ht="78">
      <c r="A12" s="121" t="s">
        <v>121</v>
      </c>
    </row>
    <row r="13" spans="1:2" ht="19.5">
      <c r="A13" s="103" t="s">
        <v>23</v>
      </c>
    </row>
    <row r="14" spans="1:2" ht="37.5">
      <c r="A14" s="105" t="s">
        <v>674</v>
      </c>
    </row>
    <row r="15" spans="1:2" ht="19.5">
      <c r="A15" s="106" t="s">
        <v>675</v>
      </c>
    </row>
    <row r="16" spans="1:2" ht="19.5">
      <c r="A16" s="104" t="s">
        <v>24</v>
      </c>
    </row>
    <row r="17" spans="1:1" ht="39">
      <c r="A17" s="106" t="s">
        <v>676</v>
      </c>
    </row>
    <row r="18" spans="1:1" ht="58.5">
      <c r="A18" s="107" t="s">
        <v>677</v>
      </c>
    </row>
    <row r="19" spans="1:1" ht="39">
      <c r="A19" s="116" t="s">
        <v>678</v>
      </c>
    </row>
    <row r="20" spans="1:1" ht="39">
      <c r="A20" s="116" t="s">
        <v>679</v>
      </c>
    </row>
    <row r="21" spans="1:1" ht="19.5">
      <c r="A21" s="106" t="s">
        <v>680</v>
      </c>
    </row>
    <row r="22" spans="1:1" ht="39">
      <c r="A22" s="106" t="s">
        <v>681</v>
      </c>
    </row>
    <row r="23" spans="1:1" ht="19.5">
      <c r="A23" s="106" t="s">
        <v>412</v>
      </c>
    </row>
    <row r="24" spans="1:1" ht="19.5">
      <c r="A24" s="116" t="s">
        <v>668</v>
      </c>
    </row>
    <row r="25" spans="1:1" ht="19.5">
      <c r="A25" s="106" t="s">
        <v>26</v>
      </c>
    </row>
    <row r="26" spans="1:1" ht="19.5">
      <c r="A26" s="103" t="s">
        <v>27</v>
      </c>
    </row>
    <row r="27" spans="1:1" ht="39">
      <c r="A27" s="106" t="s">
        <v>669</v>
      </c>
    </row>
    <row r="28" spans="1:1" ht="39">
      <c r="A28" s="106" t="s">
        <v>682</v>
      </c>
    </row>
    <row r="29" spans="1:1" ht="19.5">
      <c r="A29" s="103" t="s">
        <v>28</v>
      </c>
    </row>
    <row r="30" spans="1:1" ht="19.5">
      <c r="A30" s="106" t="s">
        <v>671</v>
      </c>
    </row>
    <row r="31" spans="1:1" ht="19.5">
      <c r="A31" s="106" t="s">
        <v>415</v>
      </c>
    </row>
    <row r="32" spans="1:1" ht="39">
      <c r="A32" s="108" t="s">
        <v>29</v>
      </c>
    </row>
    <row r="33" spans="1:1" ht="20.25" thickBot="1">
      <c r="A33" s="109" t="s">
        <v>30</v>
      </c>
    </row>
  </sheetData>
  <phoneticPr fontId="44" type="noConversion"/>
  <hyperlinks>
    <hyperlink ref="B1" location="預告統計資料發布時間表!A1" display="回發布時間表" xr:uid="{E56482DA-B8B4-44AB-9D75-1ADEEED63CE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4960F-8AAF-4790-A630-E8E6FFC0157C}">
  <sheetPr>
    <tabColor theme="0" tint="-4.9989318521683403E-2"/>
  </sheetPr>
  <dimension ref="A1:B33"/>
  <sheetViews>
    <sheetView topLeftCell="A19" workbookViewId="0">
      <selection activeCell="B1" sqref="B1"/>
    </sheetView>
  </sheetViews>
  <sheetFormatPr defaultRowHeight="16.5"/>
  <cols>
    <col min="1" max="1" width="93.625" style="101" customWidth="1"/>
    <col min="2" max="16384" width="9" style="101"/>
  </cols>
  <sheetData>
    <row r="1" spans="1:2" ht="19.5">
      <c r="A1" s="100" t="s">
        <v>689</v>
      </c>
      <c r="B1" s="126" t="s">
        <v>18</v>
      </c>
    </row>
    <row r="2" spans="1:2" ht="19.5">
      <c r="A2" s="111" t="s">
        <v>654</v>
      </c>
    </row>
    <row r="3" spans="1:2" ht="19.5">
      <c r="A3" s="111" t="s">
        <v>684</v>
      </c>
    </row>
    <row r="4" spans="1:2" ht="19.5">
      <c r="A4" s="112" t="s">
        <v>20</v>
      </c>
    </row>
    <row r="5" spans="1:2" ht="19.5">
      <c r="A5" s="119" t="s">
        <v>123</v>
      </c>
    </row>
    <row r="6" spans="1:2" ht="19.5">
      <c r="A6" s="119" t="s">
        <v>208</v>
      </c>
    </row>
    <row r="7" spans="1:2" ht="19.5">
      <c r="A7" s="118" t="s">
        <v>642</v>
      </c>
    </row>
    <row r="8" spans="1:2" ht="19.5">
      <c r="A8" s="118" t="s">
        <v>119</v>
      </c>
    </row>
    <row r="9" spans="1:2" ht="19.5">
      <c r="A9" s="118" t="s">
        <v>42</v>
      </c>
    </row>
    <row r="10" spans="1:2" ht="19.5">
      <c r="A10" s="120" t="s">
        <v>22</v>
      </c>
    </row>
    <row r="11" spans="1:2" ht="19.5">
      <c r="A11" s="119" t="s">
        <v>209</v>
      </c>
    </row>
    <row r="12" spans="1:2" ht="78">
      <c r="A12" s="121" t="s">
        <v>121</v>
      </c>
    </row>
    <row r="13" spans="1:2" ht="19.5">
      <c r="A13" s="103" t="s">
        <v>23</v>
      </c>
    </row>
    <row r="14" spans="1:2" ht="37.5">
      <c r="A14" s="105" t="s">
        <v>685</v>
      </c>
    </row>
    <row r="15" spans="1:2" ht="19.5">
      <c r="A15" s="116" t="s">
        <v>675</v>
      </c>
    </row>
    <row r="16" spans="1:2" ht="19.5">
      <c r="A16" s="114" t="s">
        <v>24</v>
      </c>
    </row>
    <row r="17" spans="1:1" ht="39">
      <c r="A17" s="116" t="s">
        <v>686</v>
      </c>
    </row>
    <row r="18" spans="1:1" ht="58.5">
      <c r="A18" s="116" t="s">
        <v>687</v>
      </c>
    </row>
    <row r="19" spans="1:1" ht="39">
      <c r="A19" s="116" t="s">
        <v>678</v>
      </c>
    </row>
    <row r="20" spans="1:1" ht="39">
      <c r="A20" s="116" t="s">
        <v>679</v>
      </c>
    </row>
    <row r="21" spans="1:1" ht="19.5">
      <c r="A21" s="116" t="s">
        <v>680</v>
      </c>
    </row>
    <row r="22" spans="1:1" ht="39">
      <c r="A22" s="116" t="s">
        <v>681</v>
      </c>
    </row>
    <row r="23" spans="1:1" ht="19.5">
      <c r="A23" s="116" t="s">
        <v>412</v>
      </c>
    </row>
    <row r="24" spans="1:1" ht="19.5">
      <c r="A24" s="116" t="s">
        <v>668</v>
      </c>
    </row>
    <row r="25" spans="1:1" ht="19.5">
      <c r="A25" s="116" t="s">
        <v>26</v>
      </c>
    </row>
    <row r="26" spans="1:1" ht="19.5">
      <c r="A26" s="115" t="s">
        <v>27</v>
      </c>
    </row>
    <row r="27" spans="1:1" ht="39">
      <c r="A27" s="116" t="s">
        <v>669</v>
      </c>
    </row>
    <row r="28" spans="1:1" ht="39">
      <c r="A28" s="116" t="s">
        <v>670</v>
      </c>
    </row>
    <row r="29" spans="1:1" ht="19.5">
      <c r="A29" s="115" t="s">
        <v>28</v>
      </c>
    </row>
    <row r="30" spans="1:1" ht="19.5">
      <c r="A30" s="116" t="s">
        <v>688</v>
      </c>
    </row>
    <row r="31" spans="1:1" ht="19.5">
      <c r="A31" s="116" t="s">
        <v>415</v>
      </c>
    </row>
    <row r="32" spans="1:1" ht="39">
      <c r="A32" s="117" t="s">
        <v>29</v>
      </c>
    </row>
    <row r="33" spans="1:1" ht="20.25" thickBot="1">
      <c r="A33" s="123" t="s">
        <v>30</v>
      </c>
    </row>
  </sheetData>
  <phoneticPr fontId="44" type="noConversion"/>
  <hyperlinks>
    <hyperlink ref="B1" location="預告統計資料發布時間表!A1" display="回發布時間表" xr:uid="{A855B3E8-2B24-4C4C-AABB-84EDFE5BBCC9}"/>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C54E2-B9D3-4743-A828-1A6D5A7667B9}">
  <sheetPr>
    <tabColor theme="0" tint="-4.9989318521683403E-2"/>
  </sheetPr>
  <dimension ref="A1:B44"/>
  <sheetViews>
    <sheetView workbookViewId="0">
      <selection activeCell="B1" sqref="B1"/>
    </sheetView>
  </sheetViews>
  <sheetFormatPr defaultRowHeight="16.5"/>
  <cols>
    <col min="1" max="1" width="93.625" style="101" customWidth="1"/>
    <col min="2" max="16384" width="9" style="101"/>
  </cols>
  <sheetData>
    <row r="1" spans="1:2" ht="39">
      <c r="A1" s="140" t="s">
        <v>742</v>
      </c>
      <c r="B1" s="126" t="s">
        <v>18</v>
      </c>
    </row>
    <row r="2" spans="1:2" ht="19.5">
      <c r="A2" s="111" t="s">
        <v>654</v>
      </c>
    </row>
    <row r="3" spans="1:2" ht="19.5">
      <c r="A3" s="141" t="s">
        <v>690</v>
      </c>
    </row>
    <row r="4" spans="1:2" ht="19.5">
      <c r="A4" s="112" t="s">
        <v>20</v>
      </c>
    </row>
    <row r="5" spans="1:2" ht="19.5">
      <c r="A5" s="119" t="s">
        <v>123</v>
      </c>
    </row>
    <row r="6" spans="1:2" ht="19.5">
      <c r="A6" s="119" t="s">
        <v>208</v>
      </c>
    </row>
    <row r="7" spans="1:2" ht="19.5">
      <c r="A7" s="118" t="s">
        <v>642</v>
      </c>
    </row>
    <row r="8" spans="1:2" ht="19.5">
      <c r="A8" s="118" t="s">
        <v>119</v>
      </c>
    </row>
    <row r="9" spans="1:2" ht="19.5">
      <c r="A9" s="118" t="s">
        <v>42</v>
      </c>
    </row>
    <row r="10" spans="1:2" ht="19.5">
      <c r="A10" s="120" t="s">
        <v>22</v>
      </c>
    </row>
    <row r="11" spans="1:2" ht="19.5">
      <c r="A11" s="119" t="s">
        <v>209</v>
      </c>
    </row>
    <row r="12" spans="1:2" ht="78">
      <c r="A12" s="121" t="s">
        <v>121</v>
      </c>
    </row>
    <row r="13" spans="1:2" ht="19.5">
      <c r="A13" s="103" t="s">
        <v>23</v>
      </c>
    </row>
    <row r="14" spans="1:2" ht="37.5">
      <c r="A14" s="105" t="s">
        <v>691</v>
      </c>
    </row>
    <row r="15" spans="1:2" ht="19.5">
      <c r="A15" s="106" t="s">
        <v>692</v>
      </c>
    </row>
    <row r="16" spans="1:2" ht="19.5">
      <c r="A16" s="104" t="s">
        <v>24</v>
      </c>
    </row>
    <row r="17" spans="1:1" ht="19.5">
      <c r="A17" s="107" t="s">
        <v>693</v>
      </c>
    </row>
    <row r="18" spans="1:1" ht="19.5">
      <c r="A18" s="107" t="s">
        <v>694</v>
      </c>
    </row>
    <row r="19" spans="1:1" ht="39">
      <c r="A19" s="107" t="s">
        <v>695</v>
      </c>
    </row>
    <row r="20" spans="1:1" ht="19.5">
      <c r="A20" s="107" t="s">
        <v>696</v>
      </c>
    </row>
    <row r="21" spans="1:1" ht="39">
      <c r="A21" s="107" t="s">
        <v>697</v>
      </c>
    </row>
    <row r="22" spans="1:1" ht="19.5">
      <c r="A22" s="107" t="s">
        <v>698</v>
      </c>
    </row>
    <row r="23" spans="1:1" ht="58.5">
      <c r="A23" s="107" t="s">
        <v>699</v>
      </c>
    </row>
    <row r="24" spans="1:1" ht="19.5">
      <c r="A24" s="107" t="s">
        <v>700</v>
      </c>
    </row>
    <row r="25" spans="1:1" ht="19.5">
      <c r="A25" s="107" t="s">
        <v>701</v>
      </c>
    </row>
    <row r="26" spans="1:1" ht="58.5">
      <c r="A26" s="107" t="s">
        <v>702</v>
      </c>
    </row>
    <row r="27" spans="1:1" ht="39">
      <c r="A27" s="107" t="s">
        <v>703</v>
      </c>
    </row>
    <row r="28" spans="1:1" ht="58.5">
      <c r="A28" s="107" t="s">
        <v>704</v>
      </c>
    </row>
    <row r="29" spans="1:1" ht="19.5">
      <c r="A29" s="107" t="s">
        <v>705</v>
      </c>
    </row>
    <row r="30" spans="1:1" ht="39">
      <c r="A30" s="107" t="s">
        <v>706</v>
      </c>
    </row>
    <row r="31" spans="1:1" ht="19.5">
      <c r="A31" s="107" t="s">
        <v>707</v>
      </c>
    </row>
    <row r="32" spans="1:1" ht="19.5">
      <c r="A32" s="106" t="s">
        <v>708</v>
      </c>
    </row>
    <row r="33" spans="1:1" ht="39">
      <c r="A33" s="106" t="s">
        <v>709</v>
      </c>
    </row>
    <row r="34" spans="1:1" ht="19.5">
      <c r="A34" s="106" t="s">
        <v>412</v>
      </c>
    </row>
    <row r="35" spans="1:1" ht="19.5">
      <c r="A35" s="106" t="s">
        <v>668</v>
      </c>
    </row>
    <row r="36" spans="1:1" ht="19.5">
      <c r="A36" s="106" t="s">
        <v>26</v>
      </c>
    </row>
    <row r="37" spans="1:1" ht="19.5">
      <c r="A37" s="103" t="s">
        <v>27</v>
      </c>
    </row>
    <row r="38" spans="1:1" ht="58.5">
      <c r="A38" s="106" t="s">
        <v>710</v>
      </c>
    </row>
    <row r="39" spans="1:1" ht="39">
      <c r="A39" s="106" t="s">
        <v>670</v>
      </c>
    </row>
    <row r="40" spans="1:1" ht="19.5">
      <c r="A40" s="103" t="s">
        <v>28</v>
      </c>
    </row>
    <row r="41" spans="1:1" ht="39">
      <c r="A41" s="106" t="s">
        <v>711</v>
      </c>
    </row>
    <row r="42" spans="1:1" ht="19.5">
      <c r="A42" s="106" t="s">
        <v>415</v>
      </c>
    </row>
    <row r="43" spans="1:1" ht="39">
      <c r="A43" s="108" t="s">
        <v>29</v>
      </c>
    </row>
    <row r="44" spans="1:1" ht="20.25" thickBot="1">
      <c r="A44" s="109" t="s">
        <v>30</v>
      </c>
    </row>
  </sheetData>
  <phoneticPr fontId="44" type="noConversion"/>
  <hyperlinks>
    <hyperlink ref="B1" location="預告統計資料發布時間表!A1" display="回發布時間表" xr:uid="{2B61D2C1-D78B-4D40-AEBD-A6165C8689B7}"/>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77F08-DB3A-4C04-8909-8ADFC6E0D1C2}">
  <sheetPr>
    <tabColor theme="6" tint="0.79998168889431442"/>
  </sheetPr>
  <dimension ref="A1:C60"/>
  <sheetViews>
    <sheetView workbookViewId="0">
      <selection activeCell="B1" sqref="B1"/>
    </sheetView>
  </sheetViews>
  <sheetFormatPr defaultRowHeight="16.5"/>
  <cols>
    <col min="1" max="1" width="104.5" style="101" customWidth="1"/>
    <col min="2" max="16384" width="9" style="101"/>
  </cols>
  <sheetData>
    <row r="1" spans="1:3" ht="19.5">
      <c r="A1" s="100" t="s">
        <v>743</v>
      </c>
      <c r="B1" s="126" t="s">
        <v>18</v>
      </c>
    </row>
    <row r="2" spans="1:3" ht="19.5">
      <c r="A2" s="111" t="s">
        <v>127</v>
      </c>
    </row>
    <row r="3" spans="1:3" ht="19.5">
      <c r="A3" s="111" t="s">
        <v>712</v>
      </c>
    </row>
    <row r="4" spans="1:3" ht="19.5">
      <c r="A4" s="112" t="s">
        <v>20</v>
      </c>
    </row>
    <row r="5" spans="1:3" ht="19.5">
      <c r="A5" s="119" t="s">
        <v>123</v>
      </c>
    </row>
    <row r="6" spans="1:3" ht="19.5">
      <c r="A6" s="119" t="s">
        <v>166</v>
      </c>
    </row>
    <row r="7" spans="1:3" ht="19.5">
      <c r="A7" s="118" t="s">
        <v>31</v>
      </c>
    </row>
    <row r="8" spans="1:3" ht="19.5">
      <c r="A8" s="118" t="s">
        <v>21</v>
      </c>
    </row>
    <row r="9" spans="1:3" ht="19.5">
      <c r="A9" s="118" t="s">
        <v>32</v>
      </c>
    </row>
    <row r="10" spans="1:3" ht="19.5">
      <c r="A10" s="120" t="s">
        <v>22</v>
      </c>
    </row>
    <row r="11" spans="1:3" ht="19.5">
      <c r="A11" s="119" t="s">
        <v>209</v>
      </c>
    </row>
    <row r="12" spans="1:3" ht="78">
      <c r="A12" s="121" t="s">
        <v>121</v>
      </c>
    </row>
    <row r="13" spans="1:3" ht="19.5">
      <c r="A13" s="103" t="s">
        <v>23</v>
      </c>
      <c r="C13" s="113"/>
    </row>
    <row r="14" spans="1:3" ht="18.75">
      <c r="A14" s="105" t="s">
        <v>713</v>
      </c>
    </row>
    <row r="15" spans="1:3" ht="19.5">
      <c r="A15" s="106" t="s">
        <v>714</v>
      </c>
    </row>
    <row r="16" spans="1:3" ht="19.5">
      <c r="A16" s="104" t="s">
        <v>715</v>
      </c>
    </row>
    <row r="17" spans="1:1" ht="39">
      <c r="A17" s="107" t="s">
        <v>716</v>
      </c>
    </row>
    <row r="18" spans="1:1" ht="19.5">
      <c r="A18" s="107" t="s">
        <v>717</v>
      </c>
    </row>
    <row r="19" spans="1:1" ht="39">
      <c r="A19" s="107" t="s">
        <v>718</v>
      </c>
    </row>
    <row r="20" spans="1:1" ht="58.5">
      <c r="A20" s="107" t="s">
        <v>719</v>
      </c>
    </row>
    <row r="21" spans="1:1" ht="39">
      <c r="A21" s="107" t="s">
        <v>720</v>
      </c>
    </row>
    <row r="22" spans="1:1" ht="39">
      <c r="A22" s="107" t="s">
        <v>721</v>
      </c>
    </row>
    <row r="23" spans="1:1" ht="39">
      <c r="A23" s="107" t="s">
        <v>722</v>
      </c>
    </row>
    <row r="24" spans="1:1" ht="19.5">
      <c r="A24" s="107" t="s">
        <v>723</v>
      </c>
    </row>
    <row r="25" spans="1:1" ht="39">
      <c r="A25" s="107" t="s">
        <v>724</v>
      </c>
    </row>
    <row r="26" spans="1:1" ht="39">
      <c r="A26" s="107" t="s">
        <v>725</v>
      </c>
    </row>
    <row r="27" spans="1:1" ht="39">
      <c r="A27" s="107" t="s">
        <v>726</v>
      </c>
    </row>
    <row r="28" spans="1:1" ht="39">
      <c r="A28" s="107" t="s">
        <v>727</v>
      </c>
    </row>
    <row r="29" spans="1:1" ht="39">
      <c r="A29" s="107" t="s">
        <v>728</v>
      </c>
    </row>
    <row r="30" spans="1:1" ht="39">
      <c r="A30" s="107" t="s">
        <v>729</v>
      </c>
    </row>
    <row r="31" spans="1:1" ht="39">
      <c r="A31" s="107" t="s">
        <v>730</v>
      </c>
    </row>
    <row r="32" spans="1:1" ht="39">
      <c r="A32" s="107" t="s">
        <v>731</v>
      </c>
    </row>
    <row r="33" spans="1:1" ht="39">
      <c r="A33" s="107" t="s">
        <v>732</v>
      </c>
    </row>
    <row r="34" spans="1:1" ht="39">
      <c r="A34" s="107" t="s">
        <v>733</v>
      </c>
    </row>
    <row r="35" spans="1:1" ht="19.5">
      <c r="A35" s="107" t="s">
        <v>734</v>
      </c>
    </row>
    <row r="36" spans="1:1" ht="39">
      <c r="A36" s="107" t="s">
        <v>735</v>
      </c>
    </row>
    <row r="37" spans="1:1" ht="19.5">
      <c r="A37" s="107" t="s">
        <v>736</v>
      </c>
    </row>
    <row r="38" spans="1:1" ht="19.5">
      <c r="A38" s="107" t="s">
        <v>737</v>
      </c>
    </row>
    <row r="39" spans="1:1" ht="19.5">
      <c r="A39" s="107" t="s">
        <v>738</v>
      </c>
    </row>
    <row r="40" spans="1:1" ht="39">
      <c r="A40" s="107" t="s">
        <v>739</v>
      </c>
    </row>
    <row r="41" spans="1:1" ht="19.5">
      <c r="A41" s="106" t="s">
        <v>465</v>
      </c>
    </row>
    <row r="42" spans="1:1" ht="58.5">
      <c r="A42" s="106" t="s">
        <v>740</v>
      </c>
    </row>
    <row r="43" spans="1:1" ht="19.5">
      <c r="A43" s="106" t="s">
        <v>500</v>
      </c>
    </row>
    <row r="44" spans="1:1" ht="19.5">
      <c r="A44" s="106" t="s">
        <v>358</v>
      </c>
    </row>
    <row r="45" spans="1:1" ht="19.5">
      <c r="A45" s="106" t="s">
        <v>26</v>
      </c>
    </row>
    <row r="46" spans="1:1" ht="19.5">
      <c r="A46" s="103" t="s">
        <v>27</v>
      </c>
    </row>
    <row r="47" spans="1:1" ht="39">
      <c r="A47" s="106" t="s">
        <v>501</v>
      </c>
    </row>
    <row r="48" spans="1:1" ht="39">
      <c r="A48" s="106" t="s">
        <v>163</v>
      </c>
    </row>
    <row r="49" spans="1:1" ht="19.5">
      <c r="A49" s="103" t="s">
        <v>28</v>
      </c>
    </row>
    <row r="50" spans="1:1" ht="39">
      <c r="A50" s="106" t="s">
        <v>741</v>
      </c>
    </row>
    <row r="51" spans="1:1" ht="19.5">
      <c r="A51" s="106" t="s">
        <v>165</v>
      </c>
    </row>
    <row r="52" spans="1:1" ht="39">
      <c r="A52" s="108" t="s">
        <v>117</v>
      </c>
    </row>
    <row r="53" spans="1:1" ht="20.25" thickBot="1">
      <c r="A53" s="109" t="s">
        <v>30</v>
      </c>
    </row>
    <row r="60" spans="1:1" ht="39" customHeight="1"/>
  </sheetData>
  <phoneticPr fontId="44" type="noConversion"/>
  <hyperlinks>
    <hyperlink ref="B1" location="預告統計資料發布時間表!A1" display="回發布時間表" xr:uid="{62895EB2-6390-4B4F-85A8-334507977A2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B5A0E-4357-425E-A945-8075EE9165B5}">
  <sheetPr>
    <tabColor rgb="FFFFF7FF"/>
  </sheetPr>
  <dimension ref="A1:C30"/>
  <sheetViews>
    <sheetView topLeftCell="A16" zoomScaleNormal="100" zoomScaleSheetLayoutView="83" workbookViewId="0"/>
  </sheetViews>
  <sheetFormatPr defaultRowHeight="16.5"/>
  <cols>
    <col min="1" max="1" width="93.5" style="101" customWidth="1"/>
    <col min="2" max="16384" width="9" style="101"/>
  </cols>
  <sheetData>
    <row r="1" spans="1:3" ht="19.5">
      <c r="A1" s="100" t="s">
        <v>751</v>
      </c>
      <c r="B1" s="126" t="s">
        <v>18</v>
      </c>
    </row>
    <row r="2" spans="1:3" ht="19.5">
      <c r="A2" s="111" t="s">
        <v>744</v>
      </c>
    </row>
    <row r="3" spans="1:3" ht="19.5">
      <c r="A3" s="111" t="s">
        <v>745</v>
      </c>
    </row>
    <row r="4" spans="1:3" ht="19.5">
      <c r="A4" s="112" t="s">
        <v>20</v>
      </c>
    </row>
    <row r="5" spans="1:3" ht="19.5">
      <c r="A5" s="119" t="s">
        <v>123</v>
      </c>
    </row>
    <row r="6" spans="1:3" ht="19.5">
      <c r="A6" s="119" t="s">
        <v>402</v>
      </c>
    </row>
    <row r="7" spans="1:3" ht="19.5">
      <c r="A7" s="118" t="s">
        <v>38</v>
      </c>
    </row>
    <row r="8" spans="1:3" ht="19.5">
      <c r="A8" s="118" t="s">
        <v>21</v>
      </c>
    </row>
    <row r="9" spans="1:3" ht="19.5">
      <c r="A9" s="118" t="s">
        <v>39</v>
      </c>
    </row>
    <row r="10" spans="1:3" ht="19.5">
      <c r="A10" s="120" t="s">
        <v>22</v>
      </c>
    </row>
    <row r="11" spans="1:3" ht="19.5">
      <c r="A11" s="119" t="s">
        <v>209</v>
      </c>
    </row>
    <row r="12" spans="1:3" ht="78">
      <c r="A12" s="121" t="s">
        <v>121</v>
      </c>
    </row>
    <row r="13" spans="1:3" ht="19.5">
      <c r="A13" s="103" t="s">
        <v>23</v>
      </c>
      <c r="C13" s="113"/>
    </row>
    <row r="14" spans="1:3" ht="37.5">
      <c r="A14" s="105" t="s">
        <v>746</v>
      </c>
    </row>
    <row r="15" spans="1:3" ht="19.5">
      <c r="A15" s="106" t="s">
        <v>462</v>
      </c>
    </row>
    <row r="16" spans="1:3" ht="19.5">
      <c r="A16" s="104" t="s">
        <v>24</v>
      </c>
    </row>
    <row r="17" spans="1:1" ht="39">
      <c r="A17" s="106" t="s">
        <v>747</v>
      </c>
    </row>
    <row r="18" spans="1:1" ht="19.5">
      <c r="A18" s="104" t="s">
        <v>748</v>
      </c>
    </row>
    <row r="19" spans="1:1" ht="19.5">
      <c r="A19" s="104" t="s">
        <v>749</v>
      </c>
    </row>
    <row r="20" spans="1:1" ht="19.5">
      <c r="A20" s="104" t="s">
        <v>306</v>
      </c>
    </row>
    <row r="21" spans="1:1" ht="19.5">
      <c r="A21" s="104" t="s">
        <v>377</v>
      </c>
    </row>
    <row r="22" spans="1:1" ht="19.5">
      <c r="A22" s="104" t="s">
        <v>26</v>
      </c>
    </row>
    <row r="23" spans="1:1" ht="19.5">
      <c r="A23" s="103" t="s">
        <v>27</v>
      </c>
    </row>
    <row r="24" spans="1:1" ht="39">
      <c r="A24" s="106" t="s">
        <v>611</v>
      </c>
    </row>
    <row r="25" spans="1:1" ht="39">
      <c r="A25" s="106" t="s">
        <v>400</v>
      </c>
    </row>
    <row r="26" spans="1:1" ht="19.5">
      <c r="A26" s="103" t="s">
        <v>28</v>
      </c>
    </row>
    <row r="27" spans="1:1" ht="19.5">
      <c r="A27" s="106" t="s">
        <v>750</v>
      </c>
    </row>
    <row r="28" spans="1:1" ht="19.5">
      <c r="A28" s="106" t="s">
        <v>458</v>
      </c>
    </row>
    <row r="29" spans="1:1" ht="39">
      <c r="A29" s="108" t="s">
        <v>117</v>
      </c>
    </row>
    <row r="30" spans="1:1" ht="20.25" thickBot="1">
      <c r="A30" s="109" t="s">
        <v>30</v>
      </c>
    </row>
  </sheetData>
  <phoneticPr fontId="44" type="noConversion"/>
  <hyperlinks>
    <hyperlink ref="B1" location="預告統計資料發布時間表!A1" display="回發布時間表" xr:uid="{3A28D6AB-9768-44E9-A08A-203F496EEA8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C05F6-FC2A-43FF-87D7-36F5C41AC261}">
  <sheetPr>
    <tabColor theme="6" tint="0.79998168889431442"/>
  </sheetPr>
  <dimension ref="A1:C43"/>
  <sheetViews>
    <sheetView topLeftCell="A28" workbookViewId="0"/>
  </sheetViews>
  <sheetFormatPr defaultRowHeight="16.5"/>
  <cols>
    <col min="1" max="1" width="100.625" style="101" customWidth="1"/>
    <col min="2" max="16384" width="9" style="101"/>
  </cols>
  <sheetData>
    <row r="1" spans="1:3" ht="19.5">
      <c r="A1" s="100" t="s">
        <v>190</v>
      </c>
      <c r="B1" s="78" t="s">
        <v>18</v>
      </c>
    </row>
    <row r="2" spans="1:3" ht="19.5">
      <c r="A2" s="111" t="s">
        <v>127</v>
      </c>
    </row>
    <row r="3" spans="1:3" ht="19.5">
      <c r="A3" s="111" t="s">
        <v>170</v>
      </c>
    </row>
    <row r="4" spans="1:3" ht="19.5">
      <c r="A4" s="112" t="s">
        <v>20</v>
      </c>
    </row>
    <row r="5" spans="1:3" ht="19.5">
      <c r="A5" s="110" t="s">
        <v>123</v>
      </c>
    </row>
    <row r="6" spans="1:3" ht="19.5">
      <c r="A6" s="110" t="s">
        <v>166</v>
      </c>
    </row>
    <row r="7" spans="1:3" ht="19.5">
      <c r="A7" s="118" t="s">
        <v>31</v>
      </c>
    </row>
    <row r="8" spans="1:3" ht="19.5">
      <c r="A8" s="118" t="s">
        <v>21</v>
      </c>
    </row>
    <row r="9" spans="1:3" ht="19.5">
      <c r="A9" s="118" t="s">
        <v>32</v>
      </c>
    </row>
    <row r="10" spans="1:3" ht="19.5">
      <c r="A10" s="112" t="s">
        <v>22</v>
      </c>
    </row>
    <row r="11" spans="1:3" ht="19.5">
      <c r="A11" s="110" t="s">
        <v>167</v>
      </c>
    </row>
    <row r="12" spans="1:3" ht="78">
      <c r="A12" s="107" t="s">
        <v>168</v>
      </c>
    </row>
    <row r="13" spans="1:3" ht="19.5">
      <c r="A13" s="103" t="s">
        <v>23</v>
      </c>
      <c r="C13" s="113"/>
    </row>
    <row r="14" spans="1:3" ht="19.5">
      <c r="A14" s="106" t="s">
        <v>171</v>
      </c>
    </row>
    <row r="15" spans="1:3" ht="19.5">
      <c r="A15" s="106" t="s">
        <v>130</v>
      </c>
    </row>
    <row r="16" spans="1:3" ht="19.5">
      <c r="A16" s="104" t="s">
        <v>24</v>
      </c>
    </row>
    <row r="17" spans="1:1" ht="117">
      <c r="A17" s="107" t="s">
        <v>172</v>
      </c>
    </row>
    <row r="18" spans="1:1" ht="39">
      <c r="A18" s="107" t="s">
        <v>173</v>
      </c>
    </row>
    <row r="19" spans="1:1" ht="39">
      <c r="A19" s="107" t="s">
        <v>174</v>
      </c>
    </row>
    <row r="20" spans="1:1" ht="39">
      <c r="A20" s="107" t="s">
        <v>175</v>
      </c>
    </row>
    <row r="21" spans="1:1" ht="39">
      <c r="A21" s="107" t="s">
        <v>176</v>
      </c>
    </row>
    <row r="22" spans="1:1" ht="58.5">
      <c r="A22" s="107" t="s">
        <v>177</v>
      </c>
    </row>
    <row r="23" spans="1:1" ht="19.5">
      <c r="A23" s="107" t="s">
        <v>178</v>
      </c>
    </row>
    <row r="24" spans="1:1" ht="58.5">
      <c r="A24" s="107" t="s">
        <v>179</v>
      </c>
    </row>
    <row r="25" spans="1:1" ht="39">
      <c r="A25" s="107" t="s">
        <v>180</v>
      </c>
    </row>
    <row r="26" spans="1:1" ht="19.5">
      <c r="A26" s="107" t="s">
        <v>181</v>
      </c>
    </row>
    <row r="27" spans="1:1" ht="19.5">
      <c r="A27" s="107" t="s">
        <v>182</v>
      </c>
    </row>
    <row r="28" spans="1:1" ht="19.5">
      <c r="A28" s="107" t="s">
        <v>183</v>
      </c>
    </row>
    <row r="29" spans="1:1" ht="78">
      <c r="A29" s="107" t="s">
        <v>184</v>
      </c>
    </row>
    <row r="30" spans="1:1" ht="19.5">
      <c r="A30" s="107" t="s">
        <v>185</v>
      </c>
    </row>
    <row r="31" spans="1:1" ht="19.5">
      <c r="A31" s="104" t="s">
        <v>186</v>
      </c>
    </row>
    <row r="32" spans="1:1" ht="78">
      <c r="A32" s="116" t="s">
        <v>187</v>
      </c>
    </row>
    <row r="33" spans="1:1" ht="19.5">
      <c r="A33" s="114" t="s">
        <v>160</v>
      </c>
    </row>
    <row r="34" spans="1:1" ht="19.5">
      <c r="A34" s="114" t="s">
        <v>161</v>
      </c>
    </row>
    <row r="35" spans="1:1" ht="19.5">
      <c r="A35" s="114" t="s">
        <v>26</v>
      </c>
    </row>
    <row r="36" spans="1:1" ht="19.5">
      <c r="A36" s="115" t="s">
        <v>27</v>
      </c>
    </row>
    <row r="37" spans="1:1" ht="39">
      <c r="A37" s="116" t="s">
        <v>162</v>
      </c>
    </row>
    <row r="38" spans="1:1" ht="39">
      <c r="A38" s="116" t="s">
        <v>163</v>
      </c>
    </row>
    <row r="39" spans="1:1" ht="19.5">
      <c r="A39" s="115" t="s">
        <v>188</v>
      </c>
    </row>
    <row r="40" spans="1:1" ht="19.5">
      <c r="A40" s="116" t="s">
        <v>189</v>
      </c>
    </row>
    <row r="41" spans="1:1" ht="19.5">
      <c r="A41" s="116" t="s">
        <v>165</v>
      </c>
    </row>
    <row r="42" spans="1:1" ht="39">
      <c r="A42" s="117" t="s">
        <v>117</v>
      </c>
    </row>
    <row r="43" spans="1:1" ht="20.25" thickBot="1">
      <c r="A43" s="109" t="s">
        <v>30</v>
      </c>
    </row>
  </sheetData>
  <phoneticPr fontId="44" type="noConversion"/>
  <hyperlinks>
    <hyperlink ref="B1" location="預告統計資料發布時間表!A1" display="回發布時間表" xr:uid="{793E14F2-3AF0-444A-A3F4-10CCCC45784C}"/>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05BA4-F8A1-42FC-9F75-CB1E5E790AEF}">
  <sheetPr>
    <tabColor rgb="FFFFF7FF"/>
  </sheetPr>
  <dimension ref="A1:C42"/>
  <sheetViews>
    <sheetView zoomScaleNormal="100" zoomScaleSheetLayoutView="83" workbookViewId="0">
      <selection activeCell="B1" sqref="B1"/>
    </sheetView>
  </sheetViews>
  <sheetFormatPr defaultRowHeight="16.5"/>
  <cols>
    <col min="1" max="1" width="97.5" style="101" customWidth="1"/>
    <col min="2" max="16384" width="9" style="101"/>
  </cols>
  <sheetData>
    <row r="1" spans="1:3" ht="19.5">
      <c r="A1" s="100" t="s">
        <v>770</v>
      </c>
      <c r="B1" s="126" t="s">
        <v>18</v>
      </c>
    </row>
    <row r="2" spans="1:3" ht="19.5">
      <c r="A2" s="111" t="s">
        <v>744</v>
      </c>
    </row>
    <row r="3" spans="1:3" ht="19.5">
      <c r="A3" s="111" t="s">
        <v>752</v>
      </c>
    </row>
    <row r="4" spans="1:3" ht="19.5">
      <c r="A4" s="112" t="s">
        <v>20</v>
      </c>
    </row>
    <row r="5" spans="1:3" ht="19.5">
      <c r="A5" s="119" t="s">
        <v>123</v>
      </c>
    </row>
    <row r="6" spans="1:3" ht="19.5">
      <c r="A6" s="119" t="s">
        <v>402</v>
      </c>
    </row>
    <row r="7" spans="1:3" ht="19.5">
      <c r="A7" s="118" t="s">
        <v>38</v>
      </c>
    </row>
    <row r="8" spans="1:3" ht="19.5">
      <c r="A8" s="118" t="s">
        <v>21</v>
      </c>
    </row>
    <row r="9" spans="1:3" ht="19.5">
      <c r="A9" s="118" t="s">
        <v>39</v>
      </c>
    </row>
    <row r="10" spans="1:3" ht="19.5">
      <c r="A10" s="120" t="s">
        <v>22</v>
      </c>
    </row>
    <row r="11" spans="1:3" ht="19.5">
      <c r="A11" s="119" t="s">
        <v>209</v>
      </c>
    </row>
    <row r="12" spans="1:3" ht="78">
      <c r="A12" s="121" t="s">
        <v>121</v>
      </c>
    </row>
    <row r="13" spans="1:3" ht="19.5">
      <c r="A13" s="103" t="s">
        <v>23</v>
      </c>
      <c r="C13" s="113"/>
    </row>
    <row r="14" spans="1:3" ht="37.5">
      <c r="A14" s="105" t="s">
        <v>753</v>
      </c>
    </row>
    <row r="15" spans="1:3" ht="19.5">
      <c r="A15" s="106" t="s">
        <v>462</v>
      </c>
    </row>
    <row r="16" spans="1:3" ht="19.5">
      <c r="A16" s="104" t="s">
        <v>24</v>
      </c>
    </row>
    <row r="17" spans="1:1" ht="19.5">
      <c r="A17" s="107" t="s">
        <v>754</v>
      </c>
    </row>
    <row r="18" spans="1:1" ht="19.5">
      <c r="A18" s="107" t="s">
        <v>755</v>
      </c>
    </row>
    <row r="19" spans="1:1" ht="58.5">
      <c r="A19" s="107" t="s">
        <v>756</v>
      </c>
    </row>
    <row r="20" spans="1:1" ht="39">
      <c r="A20" s="107" t="s">
        <v>757</v>
      </c>
    </row>
    <row r="21" spans="1:1" ht="39">
      <c r="A21" s="107" t="s">
        <v>758</v>
      </c>
    </row>
    <row r="22" spans="1:1" ht="39">
      <c r="A22" s="107" t="s">
        <v>759</v>
      </c>
    </row>
    <row r="23" spans="1:1" ht="39">
      <c r="A23" s="107" t="s">
        <v>760</v>
      </c>
    </row>
    <row r="24" spans="1:1" ht="39">
      <c r="A24" s="107" t="s">
        <v>761</v>
      </c>
    </row>
    <row r="25" spans="1:1" ht="39">
      <c r="A25" s="107" t="s">
        <v>762</v>
      </c>
    </row>
    <row r="26" spans="1:1" ht="97.5">
      <c r="A26" s="107" t="s">
        <v>763</v>
      </c>
    </row>
    <row r="27" spans="1:1" ht="19.5">
      <c r="A27" s="104" t="s">
        <v>764</v>
      </c>
    </row>
    <row r="28" spans="1:1" ht="19.5">
      <c r="A28" s="104" t="s">
        <v>765</v>
      </c>
    </row>
    <row r="29" spans="1:1" ht="19.5">
      <c r="A29" s="104" t="s">
        <v>766</v>
      </c>
    </row>
    <row r="30" spans="1:1" ht="19.5">
      <c r="A30" s="104" t="s">
        <v>767</v>
      </c>
    </row>
    <row r="31" spans="1:1" ht="19.5">
      <c r="A31" s="104" t="s">
        <v>768</v>
      </c>
    </row>
    <row r="32" spans="1:1" ht="19.5">
      <c r="A32" s="104" t="s">
        <v>306</v>
      </c>
    </row>
    <row r="33" spans="1:1" ht="19.5">
      <c r="A33" s="104" t="s">
        <v>307</v>
      </c>
    </row>
    <row r="34" spans="1:1" ht="19.5">
      <c r="A34" s="104" t="s">
        <v>26</v>
      </c>
    </row>
    <row r="35" spans="1:1" ht="19.5">
      <c r="A35" s="103" t="s">
        <v>27</v>
      </c>
    </row>
    <row r="36" spans="1:1" ht="39">
      <c r="A36" s="106" t="s">
        <v>769</v>
      </c>
    </row>
    <row r="37" spans="1:1" ht="39">
      <c r="A37" s="106" t="s">
        <v>400</v>
      </c>
    </row>
    <row r="38" spans="1:1" ht="19.5">
      <c r="A38" s="103" t="s">
        <v>28</v>
      </c>
    </row>
    <row r="39" spans="1:1" ht="19.5">
      <c r="A39" s="106" t="s">
        <v>641</v>
      </c>
    </row>
    <row r="40" spans="1:1" ht="19.5">
      <c r="A40" s="106" t="s">
        <v>458</v>
      </c>
    </row>
    <row r="41" spans="1:1" ht="39">
      <c r="A41" s="108" t="s">
        <v>117</v>
      </c>
    </row>
    <row r="42" spans="1:1" ht="20.25" thickBot="1">
      <c r="A42" s="109" t="s">
        <v>30</v>
      </c>
    </row>
  </sheetData>
  <phoneticPr fontId="44" type="noConversion"/>
  <hyperlinks>
    <hyperlink ref="B1" location="預告統計資料發布時間表!A1" display="回發布時間表" xr:uid="{247EE55E-D97C-45DE-85E1-CAB5F5EC2258}"/>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F1C6D-D04B-4255-984F-A397D7D630B3}">
  <sheetPr>
    <tabColor rgb="FFFFF7FF"/>
  </sheetPr>
  <dimension ref="A1:C30"/>
  <sheetViews>
    <sheetView zoomScaleNormal="100" zoomScaleSheetLayoutView="83" workbookViewId="0">
      <selection activeCell="B1" sqref="B1"/>
    </sheetView>
  </sheetViews>
  <sheetFormatPr defaultRowHeight="16.5"/>
  <cols>
    <col min="1" max="1" width="93.5" style="101" customWidth="1"/>
    <col min="2" max="16384" width="9" style="101"/>
  </cols>
  <sheetData>
    <row r="1" spans="1:3" ht="19.5">
      <c r="A1" s="100" t="s">
        <v>777</v>
      </c>
      <c r="B1" s="126" t="s">
        <v>18</v>
      </c>
    </row>
    <row r="2" spans="1:3" ht="19.5">
      <c r="A2" s="111" t="s">
        <v>744</v>
      </c>
    </row>
    <row r="3" spans="1:3" ht="19.5">
      <c r="A3" s="111" t="s">
        <v>771</v>
      </c>
    </row>
    <row r="4" spans="1:3" ht="19.5">
      <c r="A4" s="112" t="s">
        <v>20</v>
      </c>
    </row>
    <row r="5" spans="1:3" ht="19.5">
      <c r="A5" s="119" t="s">
        <v>123</v>
      </c>
    </row>
    <row r="6" spans="1:3" ht="19.5">
      <c r="A6" s="119" t="s">
        <v>402</v>
      </c>
    </row>
    <row r="7" spans="1:3" ht="19.5">
      <c r="A7" s="118" t="s">
        <v>38</v>
      </c>
    </row>
    <row r="8" spans="1:3" ht="19.5">
      <c r="A8" s="118" t="s">
        <v>21</v>
      </c>
    </row>
    <row r="9" spans="1:3" ht="19.5">
      <c r="A9" s="118" t="s">
        <v>39</v>
      </c>
    </row>
    <row r="10" spans="1:3" ht="19.5">
      <c r="A10" s="120" t="s">
        <v>22</v>
      </c>
    </row>
    <row r="11" spans="1:3" ht="19.5">
      <c r="A11" s="119" t="s">
        <v>209</v>
      </c>
    </row>
    <row r="12" spans="1:3" ht="78">
      <c r="A12" s="121" t="s">
        <v>121</v>
      </c>
    </row>
    <row r="13" spans="1:3" ht="19.5">
      <c r="A13" s="103" t="s">
        <v>23</v>
      </c>
      <c r="C13" s="113"/>
    </row>
    <row r="14" spans="1:3" ht="18.75">
      <c r="A14" s="105" t="s">
        <v>772</v>
      </c>
    </row>
    <row r="15" spans="1:3" ht="19.5">
      <c r="A15" s="106" t="s">
        <v>462</v>
      </c>
    </row>
    <row r="16" spans="1:3" ht="19.5">
      <c r="A16" s="104" t="s">
        <v>24</v>
      </c>
    </row>
    <row r="17" spans="1:1" ht="19.5">
      <c r="A17" s="106" t="s">
        <v>773</v>
      </c>
    </row>
    <row r="18" spans="1:1" ht="19.5">
      <c r="A18" s="104" t="s">
        <v>774</v>
      </c>
    </row>
    <row r="19" spans="1:1" ht="58.5">
      <c r="A19" s="106" t="s">
        <v>775</v>
      </c>
    </row>
    <row r="20" spans="1:1" ht="19.5">
      <c r="A20" s="104" t="s">
        <v>306</v>
      </c>
    </row>
    <row r="21" spans="1:1" ht="19.5">
      <c r="A21" s="104" t="s">
        <v>377</v>
      </c>
    </row>
    <row r="22" spans="1:1" ht="19.5">
      <c r="A22" s="104" t="s">
        <v>308</v>
      </c>
    </row>
    <row r="23" spans="1:1" ht="19.5">
      <c r="A23" s="103" t="s">
        <v>27</v>
      </c>
    </row>
    <row r="24" spans="1:1" ht="39">
      <c r="A24" s="106" t="s">
        <v>611</v>
      </c>
    </row>
    <row r="25" spans="1:1" ht="39">
      <c r="A25" s="106" t="s">
        <v>400</v>
      </c>
    </row>
    <row r="26" spans="1:1" ht="19.5">
      <c r="A26" s="103" t="s">
        <v>28</v>
      </c>
    </row>
    <row r="27" spans="1:1" ht="19.5">
      <c r="A27" s="106" t="s">
        <v>776</v>
      </c>
    </row>
    <row r="28" spans="1:1" ht="19.5">
      <c r="A28" s="106" t="s">
        <v>458</v>
      </c>
    </row>
    <row r="29" spans="1:1" ht="39">
      <c r="A29" s="108" t="s">
        <v>117</v>
      </c>
    </row>
    <row r="30" spans="1:1" ht="20.25" thickBot="1">
      <c r="A30" s="109" t="s">
        <v>30</v>
      </c>
    </row>
  </sheetData>
  <phoneticPr fontId="44" type="noConversion"/>
  <hyperlinks>
    <hyperlink ref="B1" location="預告統計資料發布時間表!A1" display="回發布時間表" xr:uid="{E09EB39B-B7BA-4B0D-8C12-F8AA2261742B}"/>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7DFC-AEA5-4800-AB70-27C033A669F5}">
  <sheetPr>
    <tabColor rgb="FFFFF7FF"/>
  </sheetPr>
  <dimension ref="A1:C37"/>
  <sheetViews>
    <sheetView zoomScaleNormal="100" zoomScaleSheetLayoutView="83" workbookViewId="0">
      <selection activeCell="B1" sqref="B1"/>
    </sheetView>
  </sheetViews>
  <sheetFormatPr defaultRowHeight="16.5"/>
  <cols>
    <col min="1" max="1" width="95" style="101" customWidth="1"/>
    <col min="2" max="16384" width="9" style="101"/>
  </cols>
  <sheetData>
    <row r="1" spans="1:3" ht="19.5">
      <c r="A1" s="100" t="s">
        <v>788</v>
      </c>
      <c r="B1" s="126" t="s">
        <v>18</v>
      </c>
    </row>
    <row r="2" spans="1:3" ht="19.5">
      <c r="A2" s="111" t="s">
        <v>744</v>
      </c>
    </row>
    <row r="3" spans="1:3" ht="19.5">
      <c r="A3" s="111" t="s">
        <v>778</v>
      </c>
    </row>
    <row r="4" spans="1:3" ht="19.5">
      <c r="A4" s="112" t="s">
        <v>20</v>
      </c>
    </row>
    <row r="5" spans="1:3" ht="19.5">
      <c r="A5" s="119" t="s">
        <v>123</v>
      </c>
    </row>
    <row r="6" spans="1:3" ht="19.5">
      <c r="A6" s="119" t="s">
        <v>402</v>
      </c>
    </row>
    <row r="7" spans="1:3" ht="19.5">
      <c r="A7" s="118" t="s">
        <v>38</v>
      </c>
    </row>
    <row r="8" spans="1:3" ht="19.5">
      <c r="A8" s="118" t="s">
        <v>21</v>
      </c>
    </row>
    <row r="9" spans="1:3" ht="19.5">
      <c r="A9" s="118" t="s">
        <v>39</v>
      </c>
    </row>
    <row r="10" spans="1:3" ht="19.5">
      <c r="A10" s="120" t="s">
        <v>22</v>
      </c>
    </row>
    <row r="11" spans="1:3" ht="19.5">
      <c r="A11" s="119" t="s">
        <v>209</v>
      </c>
    </row>
    <row r="12" spans="1:3" ht="78">
      <c r="A12" s="121" t="s">
        <v>121</v>
      </c>
    </row>
    <row r="13" spans="1:3" ht="19.5">
      <c r="A13" s="103" t="s">
        <v>23</v>
      </c>
      <c r="C13" s="113"/>
    </row>
    <row r="14" spans="1:3" ht="37.5">
      <c r="A14" s="105" t="s">
        <v>779</v>
      </c>
    </row>
    <row r="15" spans="1:3" ht="19.5">
      <c r="A15" s="106" t="s">
        <v>462</v>
      </c>
    </row>
    <row r="16" spans="1:3" ht="19.5">
      <c r="A16" s="104" t="s">
        <v>24</v>
      </c>
    </row>
    <row r="17" spans="1:1" ht="39">
      <c r="A17" s="106" t="s">
        <v>780</v>
      </c>
    </row>
    <row r="18" spans="1:1" ht="39">
      <c r="A18" s="106" t="s">
        <v>781</v>
      </c>
    </row>
    <row r="19" spans="1:1" ht="78">
      <c r="A19" s="106" t="s">
        <v>782</v>
      </c>
    </row>
    <row r="20" spans="1:1" ht="58.5">
      <c r="A20" s="106" t="s">
        <v>783</v>
      </c>
    </row>
    <row r="21" spans="1:1" ht="19.5">
      <c r="A21" s="104" t="s">
        <v>748</v>
      </c>
    </row>
    <row r="22" spans="1:1" ht="19.5">
      <c r="A22" s="104" t="s">
        <v>765</v>
      </c>
    </row>
    <row r="23" spans="1:1" ht="39">
      <c r="A23" s="106" t="s">
        <v>784</v>
      </c>
    </row>
    <row r="24" spans="1:1" ht="19.5">
      <c r="A24" s="106" t="s">
        <v>785</v>
      </c>
    </row>
    <row r="25" spans="1:1" ht="39">
      <c r="A25" s="106" t="s">
        <v>786</v>
      </c>
    </row>
    <row r="26" spans="1:1" ht="39">
      <c r="A26" s="106" t="s">
        <v>787</v>
      </c>
    </row>
    <row r="27" spans="1:1" ht="19.5">
      <c r="A27" s="104" t="s">
        <v>306</v>
      </c>
    </row>
    <row r="28" spans="1:1" ht="19.5">
      <c r="A28" s="104" t="s">
        <v>307</v>
      </c>
    </row>
    <row r="29" spans="1:1" ht="19.5">
      <c r="A29" s="104" t="s">
        <v>26</v>
      </c>
    </row>
    <row r="30" spans="1:1" ht="19.5">
      <c r="A30" s="103" t="s">
        <v>27</v>
      </c>
    </row>
    <row r="31" spans="1:1" ht="39">
      <c r="A31" s="106" t="s">
        <v>769</v>
      </c>
    </row>
    <row r="32" spans="1:1" ht="39">
      <c r="A32" s="106" t="s">
        <v>400</v>
      </c>
    </row>
    <row r="33" spans="1:1" ht="19.5">
      <c r="A33" s="103" t="s">
        <v>28</v>
      </c>
    </row>
    <row r="34" spans="1:1" ht="19.5">
      <c r="A34" s="106" t="s">
        <v>641</v>
      </c>
    </row>
    <row r="35" spans="1:1" ht="19.5">
      <c r="A35" s="106" t="s">
        <v>458</v>
      </c>
    </row>
    <row r="36" spans="1:1" ht="39">
      <c r="A36" s="108" t="s">
        <v>117</v>
      </c>
    </row>
    <row r="37" spans="1:1" ht="20.25" thickBot="1">
      <c r="A37" s="109" t="s">
        <v>30</v>
      </c>
    </row>
  </sheetData>
  <phoneticPr fontId="44" type="noConversion"/>
  <hyperlinks>
    <hyperlink ref="B1" location="預告統計資料發布時間表!A1" display="回發布時間表" xr:uid="{398B6496-3D41-40DD-BF8D-9190D85229A4}"/>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015BF-7257-4047-BCDE-6AD59AD67522}">
  <dimension ref="A1:K53"/>
  <sheetViews>
    <sheetView view="pageLayout" zoomScaleNormal="100" workbookViewId="0">
      <selection activeCell="K1" sqref="K1"/>
    </sheetView>
  </sheetViews>
  <sheetFormatPr defaultRowHeight="16.5"/>
  <cols>
    <col min="1" max="1" width="4.75" style="269" customWidth="1"/>
    <col min="2" max="3" width="6.25" style="273" customWidth="1"/>
    <col min="4" max="4" width="31.875" style="270" customWidth="1"/>
    <col min="5" max="5" width="15.625" style="271" customWidth="1"/>
    <col min="6" max="6" width="14.375" style="271" customWidth="1"/>
    <col min="7" max="7" width="13.75" style="271" customWidth="1"/>
    <col min="8" max="8" width="13" style="271" customWidth="1"/>
    <col min="9" max="9" width="14.125" style="271" customWidth="1"/>
    <col min="10" max="10" width="15.875" style="272" customWidth="1"/>
    <col min="11" max="256" width="9" style="274"/>
    <col min="257" max="257" width="4.75" style="274" customWidth="1"/>
    <col min="258" max="259" width="6.25" style="274" customWidth="1"/>
    <col min="260" max="260" width="31.875" style="274" customWidth="1"/>
    <col min="261" max="261" width="15.625" style="274" customWidth="1"/>
    <col min="262" max="262" width="14.375" style="274" customWidth="1"/>
    <col min="263" max="263" width="13.75" style="274" customWidth="1"/>
    <col min="264" max="264" width="13" style="274" customWidth="1"/>
    <col min="265" max="265" width="14.125" style="274" customWidth="1"/>
    <col min="266" max="266" width="15.875" style="274" customWidth="1"/>
    <col min="267" max="512" width="9" style="274"/>
    <col min="513" max="513" width="4.75" style="274" customWidth="1"/>
    <col min="514" max="515" width="6.25" style="274" customWidth="1"/>
    <col min="516" max="516" width="31.875" style="274" customWidth="1"/>
    <col min="517" max="517" width="15.625" style="274" customWidth="1"/>
    <col min="518" max="518" width="14.375" style="274" customWidth="1"/>
    <col min="519" max="519" width="13.75" style="274" customWidth="1"/>
    <col min="520" max="520" width="13" style="274" customWidth="1"/>
    <col min="521" max="521" width="14.125" style="274" customWidth="1"/>
    <col min="522" max="522" width="15.875" style="274" customWidth="1"/>
    <col min="523" max="768" width="9" style="274"/>
    <col min="769" max="769" width="4.75" style="274" customWidth="1"/>
    <col min="770" max="771" width="6.25" style="274" customWidth="1"/>
    <col min="772" max="772" width="31.875" style="274" customWidth="1"/>
    <col min="773" max="773" width="15.625" style="274" customWidth="1"/>
    <col min="774" max="774" width="14.375" style="274" customWidth="1"/>
    <col min="775" max="775" width="13.75" style="274" customWidth="1"/>
    <col min="776" max="776" width="13" style="274" customWidth="1"/>
    <col min="777" max="777" width="14.125" style="274" customWidth="1"/>
    <col min="778" max="778" width="15.875" style="274" customWidth="1"/>
    <col min="779" max="1024" width="9" style="274"/>
    <col min="1025" max="1025" width="4.75" style="274" customWidth="1"/>
    <col min="1026" max="1027" width="6.25" style="274" customWidth="1"/>
    <col min="1028" max="1028" width="31.875" style="274" customWidth="1"/>
    <col min="1029" max="1029" width="15.625" style="274" customWidth="1"/>
    <col min="1030" max="1030" width="14.375" style="274" customWidth="1"/>
    <col min="1031" max="1031" width="13.75" style="274" customWidth="1"/>
    <col min="1032" max="1032" width="13" style="274" customWidth="1"/>
    <col min="1033" max="1033" width="14.125" style="274" customWidth="1"/>
    <col min="1034" max="1034" width="15.875" style="274" customWidth="1"/>
    <col min="1035" max="1280" width="9" style="274"/>
    <col min="1281" max="1281" width="4.75" style="274" customWidth="1"/>
    <col min="1282" max="1283" width="6.25" style="274" customWidth="1"/>
    <col min="1284" max="1284" width="31.875" style="274" customWidth="1"/>
    <col min="1285" max="1285" width="15.625" style="274" customWidth="1"/>
    <col min="1286" max="1286" width="14.375" style="274" customWidth="1"/>
    <col min="1287" max="1287" width="13.75" style="274" customWidth="1"/>
    <col min="1288" max="1288" width="13" style="274" customWidth="1"/>
    <col min="1289" max="1289" width="14.125" style="274" customWidth="1"/>
    <col min="1290" max="1290" width="15.875" style="274" customWidth="1"/>
    <col min="1291" max="1536" width="9" style="274"/>
    <col min="1537" max="1537" width="4.75" style="274" customWidth="1"/>
    <col min="1538" max="1539" width="6.25" style="274" customWidth="1"/>
    <col min="1540" max="1540" width="31.875" style="274" customWidth="1"/>
    <col min="1541" max="1541" width="15.625" style="274" customWidth="1"/>
    <col min="1542" max="1542" width="14.375" style="274" customWidth="1"/>
    <col min="1543" max="1543" width="13.75" style="274" customWidth="1"/>
    <col min="1544" max="1544" width="13" style="274" customWidth="1"/>
    <col min="1545" max="1545" width="14.125" style="274" customWidth="1"/>
    <col min="1546" max="1546" width="15.875" style="274" customWidth="1"/>
    <col min="1547" max="1792" width="9" style="274"/>
    <col min="1793" max="1793" width="4.75" style="274" customWidth="1"/>
    <col min="1794" max="1795" width="6.25" style="274" customWidth="1"/>
    <col min="1796" max="1796" width="31.875" style="274" customWidth="1"/>
    <col min="1797" max="1797" width="15.625" style="274" customWidth="1"/>
    <col min="1798" max="1798" width="14.375" style="274" customWidth="1"/>
    <col min="1799" max="1799" width="13.75" style="274" customWidth="1"/>
    <col min="1800" max="1800" width="13" style="274" customWidth="1"/>
    <col min="1801" max="1801" width="14.125" style="274" customWidth="1"/>
    <col min="1802" max="1802" width="15.875" style="274" customWidth="1"/>
    <col min="1803" max="2048" width="9" style="274"/>
    <col min="2049" max="2049" width="4.75" style="274" customWidth="1"/>
    <col min="2050" max="2051" width="6.25" style="274" customWidth="1"/>
    <col min="2052" max="2052" width="31.875" style="274" customWidth="1"/>
    <col min="2053" max="2053" width="15.625" style="274" customWidth="1"/>
    <col min="2054" max="2054" width="14.375" style="274" customWidth="1"/>
    <col min="2055" max="2055" width="13.75" style="274" customWidth="1"/>
    <col min="2056" max="2056" width="13" style="274" customWidth="1"/>
    <col min="2057" max="2057" width="14.125" style="274" customWidth="1"/>
    <col min="2058" max="2058" width="15.875" style="274" customWidth="1"/>
    <col min="2059" max="2304" width="9" style="274"/>
    <col min="2305" max="2305" width="4.75" style="274" customWidth="1"/>
    <col min="2306" max="2307" width="6.25" style="274" customWidth="1"/>
    <col min="2308" max="2308" width="31.875" style="274" customWidth="1"/>
    <col min="2309" max="2309" width="15.625" style="274" customWidth="1"/>
    <col min="2310" max="2310" width="14.375" style="274" customWidth="1"/>
    <col min="2311" max="2311" width="13.75" style="274" customWidth="1"/>
    <col min="2312" max="2312" width="13" style="274" customWidth="1"/>
    <col min="2313" max="2313" width="14.125" style="274" customWidth="1"/>
    <col min="2314" max="2314" width="15.875" style="274" customWidth="1"/>
    <col min="2315" max="2560" width="9" style="274"/>
    <col min="2561" max="2561" width="4.75" style="274" customWidth="1"/>
    <col min="2562" max="2563" width="6.25" style="274" customWidth="1"/>
    <col min="2564" max="2564" width="31.875" style="274" customWidth="1"/>
    <col min="2565" max="2565" width="15.625" style="274" customWidth="1"/>
    <col min="2566" max="2566" width="14.375" style="274" customWidth="1"/>
    <col min="2567" max="2567" width="13.75" style="274" customWidth="1"/>
    <col min="2568" max="2568" width="13" style="274" customWidth="1"/>
    <col min="2569" max="2569" width="14.125" style="274" customWidth="1"/>
    <col min="2570" max="2570" width="15.875" style="274" customWidth="1"/>
    <col min="2571" max="2816" width="9" style="274"/>
    <col min="2817" max="2817" width="4.75" style="274" customWidth="1"/>
    <col min="2818" max="2819" width="6.25" style="274" customWidth="1"/>
    <col min="2820" max="2820" width="31.875" style="274" customWidth="1"/>
    <col min="2821" max="2821" width="15.625" style="274" customWidth="1"/>
    <col min="2822" max="2822" width="14.375" style="274" customWidth="1"/>
    <col min="2823" max="2823" width="13.75" style="274" customWidth="1"/>
    <col min="2824" max="2824" width="13" style="274" customWidth="1"/>
    <col min="2825" max="2825" width="14.125" style="274" customWidth="1"/>
    <col min="2826" max="2826" width="15.875" style="274" customWidth="1"/>
    <col min="2827" max="3072" width="9" style="274"/>
    <col min="3073" max="3073" width="4.75" style="274" customWidth="1"/>
    <col min="3074" max="3075" width="6.25" style="274" customWidth="1"/>
    <col min="3076" max="3076" width="31.875" style="274" customWidth="1"/>
    <col min="3077" max="3077" width="15.625" style="274" customWidth="1"/>
    <col min="3078" max="3078" width="14.375" style="274" customWidth="1"/>
    <col min="3079" max="3079" width="13.75" style="274" customWidth="1"/>
    <col min="3080" max="3080" width="13" style="274" customWidth="1"/>
    <col min="3081" max="3081" width="14.125" style="274" customWidth="1"/>
    <col min="3082" max="3082" width="15.875" style="274" customWidth="1"/>
    <col min="3083" max="3328" width="9" style="274"/>
    <col min="3329" max="3329" width="4.75" style="274" customWidth="1"/>
    <col min="3330" max="3331" width="6.25" style="274" customWidth="1"/>
    <col min="3332" max="3332" width="31.875" style="274" customWidth="1"/>
    <col min="3333" max="3333" width="15.625" style="274" customWidth="1"/>
    <col min="3334" max="3334" width="14.375" style="274" customWidth="1"/>
    <col min="3335" max="3335" width="13.75" style="274" customWidth="1"/>
    <col min="3336" max="3336" width="13" style="274" customWidth="1"/>
    <col min="3337" max="3337" width="14.125" style="274" customWidth="1"/>
    <col min="3338" max="3338" width="15.875" style="274" customWidth="1"/>
    <col min="3339" max="3584" width="9" style="274"/>
    <col min="3585" max="3585" width="4.75" style="274" customWidth="1"/>
    <col min="3586" max="3587" width="6.25" style="274" customWidth="1"/>
    <col min="3588" max="3588" width="31.875" style="274" customWidth="1"/>
    <col min="3589" max="3589" width="15.625" style="274" customWidth="1"/>
    <col min="3590" max="3590" width="14.375" style="274" customWidth="1"/>
    <col min="3591" max="3591" width="13.75" style="274" customWidth="1"/>
    <col min="3592" max="3592" width="13" style="274" customWidth="1"/>
    <col min="3593" max="3593" width="14.125" style="274" customWidth="1"/>
    <col min="3594" max="3594" width="15.875" style="274" customWidth="1"/>
    <col min="3595" max="3840" width="9" style="274"/>
    <col min="3841" max="3841" width="4.75" style="274" customWidth="1"/>
    <col min="3842" max="3843" width="6.25" style="274" customWidth="1"/>
    <col min="3844" max="3844" width="31.875" style="274" customWidth="1"/>
    <col min="3845" max="3845" width="15.625" style="274" customWidth="1"/>
    <col min="3846" max="3846" width="14.375" style="274" customWidth="1"/>
    <col min="3847" max="3847" width="13.75" style="274" customWidth="1"/>
    <col min="3848" max="3848" width="13" style="274" customWidth="1"/>
    <col min="3849" max="3849" width="14.125" style="274" customWidth="1"/>
    <col min="3850" max="3850" width="15.875" style="274" customWidth="1"/>
    <col min="3851" max="4096" width="9" style="274"/>
    <col min="4097" max="4097" width="4.75" style="274" customWidth="1"/>
    <col min="4098" max="4099" width="6.25" style="274" customWidth="1"/>
    <col min="4100" max="4100" width="31.875" style="274" customWidth="1"/>
    <col min="4101" max="4101" width="15.625" style="274" customWidth="1"/>
    <col min="4102" max="4102" width="14.375" style="274" customWidth="1"/>
    <col min="4103" max="4103" width="13.75" style="274" customWidth="1"/>
    <col min="4104" max="4104" width="13" style="274" customWidth="1"/>
    <col min="4105" max="4105" width="14.125" style="274" customWidth="1"/>
    <col min="4106" max="4106" width="15.875" style="274" customWidth="1"/>
    <col min="4107" max="4352" width="9" style="274"/>
    <col min="4353" max="4353" width="4.75" style="274" customWidth="1"/>
    <col min="4354" max="4355" width="6.25" style="274" customWidth="1"/>
    <col min="4356" max="4356" width="31.875" style="274" customWidth="1"/>
    <col min="4357" max="4357" width="15.625" style="274" customWidth="1"/>
    <col min="4358" max="4358" width="14.375" style="274" customWidth="1"/>
    <col min="4359" max="4359" width="13.75" style="274" customWidth="1"/>
    <col min="4360" max="4360" width="13" style="274" customWidth="1"/>
    <col min="4361" max="4361" width="14.125" style="274" customWidth="1"/>
    <col min="4362" max="4362" width="15.875" style="274" customWidth="1"/>
    <col min="4363" max="4608" width="9" style="274"/>
    <col min="4609" max="4609" width="4.75" style="274" customWidth="1"/>
    <col min="4610" max="4611" width="6.25" style="274" customWidth="1"/>
    <col min="4612" max="4612" width="31.875" style="274" customWidth="1"/>
    <col min="4613" max="4613" width="15.625" style="274" customWidth="1"/>
    <col min="4614" max="4614" width="14.375" style="274" customWidth="1"/>
    <col min="4615" max="4615" width="13.75" style="274" customWidth="1"/>
    <col min="4616" max="4616" width="13" style="274" customWidth="1"/>
    <col min="4617" max="4617" width="14.125" style="274" customWidth="1"/>
    <col min="4618" max="4618" width="15.875" style="274" customWidth="1"/>
    <col min="4619" max="4864" width="9" style="274"/>
    <col min="4865" max="4865" width="4.75" style="274" customWidth="1"/>
    <col min="4866" max="4867" width="6.25" style="274" customWidth="1"/>
    <col min="4868" max="4868" width="31.875" style="274" customWidth="1"/>
    <col min="4869" max="4869" width="15.625" style="274" customWidth="1"/>
    <col min="4870" max="4870" width="14.375" style="274" customWidth="1"/>
    <col min="4871" max="4871" width="13.75" style="274" customWidth="1"/>
    <col min="4872" max="4872" width="13" style="274" customWidth="1"/>
    <col min="4873" max="4873" width="14.125" style="274" customWidth="1"/>
    <col min="4874" max="4874" width="15.875" style="274" customWidth="1"/>
    <col min="4875" max="5120" width="9" style="274"/>
    <col min="5121" max="5121" width="4.75" style="274" customWidth="1"/>
    <col min="5122" max="5123" width="6.25" style="274" customWidth="1"/>
    <col min="5124" max="5124" width="31.875" style="274" customWidth="1"/>
    <col min="5125" max="5125" width="15.625" style="274" customWidth="1"/>
    <col min="5126" max="5126" width="14.375" style="274" customWidth="1"/>
    <col min="5127" max="5127" width="13.75" style="274" customWidth="1"/>
    <col min="5128" max="5128" width="13" style="274" customWidth="1"/>
    <col min="5129" max="5129" width="14.125" style="274" customWidth="1"/>
    <col min="5130" max="5130" width="15.875" style="274" customWidth="1"/>
    <col min="5131" max="5376" width="9" style="274"/>
    <col min="5377" max="5377" width="4.75" style="274" customWidth="1"/>
    <col min="5378" max="5379" width="6.25" style="274" customWidth="1"/>
    <col min="5380" max="5380" width="31.875" style="274" customWidth="1"/>
    <col min="5381" max="5381" width="15.625" style="274" customWidth="1"/>
    <col min="5382" max="5382" width="14.375" style="274" customWidth="1"/>
    <col min="5383" max="5383" width="13.75" style="274" customWidth="1"/>
    <col min="5384" max="5384" width="13" style="274" customWidth="1"/>
    <col min="5385" max="5385" width="14.125" style="274" customWidth="1"/>
    <col min="5386" max="5386" width="15.875" style="274" customWidth="1"/>
    <col min="5387" max="5632" width="9" style="274"/>
    <col min="5633" max="5633" width="4.75" style="274" customWidth="1"/>
    <col min="5634" max="5635" width="6.25" style="274" customWidth="1"/>
    <col min="5636" max="5636" width="31.875" style="274" customWidth="1"/>
    <col min="5637" max="5637" width="15.625" style="274" customWidth="1"/>
    <col min="5638" max="5638" width="14.375" style="274" customWidth="1"/>
    <col min="5639" max="5639" width="13.75" style="274" customWidth="1"/>
    <col min="5640" max="5640" width="13" style="274" customWidth="1"/>
    <col min="5641" max="5641" width="14.125" style="274" customWidth="1"/>
    <col min="5642" max="5642" width="15.875" style="274" customWidth="1"/>
    <col min="5643" max="5888" width="9" style="274"/>
    <col min="5889" max="5889" width="4.75" style="274" customWidth="1"/>
    <col min="5890" max="5891" width="6.25" style="274" customWidth="1"/>
    <col min="5892" max="5892" width="31.875" style="274" customWidth="1"/>
    <col min="5893" max="5893" width="15.625" style="274" customWidth="1"/>
    <col min="5894" max="5894" width="14.375" style="274" customWidth="1"/>
    <col min="5895" max="5895" width="13.75" style="274" customWidth="1"/>
    <col min="5896" max="5896" width="13" style="274" customWidth="1"/>
    <col min="5897" max="5897" width="14.125" style="274" customWidth="1"/>
    <col min="5898" max="5898" width="15.875" style="274" customWidth="1"/>
    <col min="5899" max="6144" width="9" style="274"/>
    <col min="6145" max="6145" width="4.75" style="274" customWidth="1"/>
    <col min="6146" max="6147" width="6.25" style="274" customWidth="1"/>
    <col min="6148" max="6148" width="31.875" style="274" customWidth="1"/>
    <col min="6149" max="6149" width="15.625" style="274" customWidth="1"/>
    <col min="6150" max="6150" width="14.375" style="274" customWidth="1"/>
    <col min="6151" max="6151" width="13.75" style="274" customWidth="1"/>
    <col min="6152" max="6152" width="13" style="274" customWidth="1"/>
    <col min="6153" max="6153" width="14.125" style="274" customWidth="1"/>
    <col min="6154" max="6154" width="15.875" style="274" customWidth="1"/>
    <col min="6155" max="6400" width="9" style="274"/>
    <col min="6401" max="6401" width="4.75" style="274" customWidth="1"/>
    <col min="6402" max="6403" width="6.25" style="274" customWidth="1"/>
    <col min="6404" max="6404" width="31.875" style="274" customWidth="1"/>
    <col min="6405" max="6405" width="15.625" style="274" customWidth="1"/>
    <col min="6406" max="6406" width="14.375" style="274" customWidth="1"/>
    <col min="6407" max="6407" width="13.75" style="274" customWidth="1"/>
    <col min="6408" max="6408" width="13" style="274" customWidth="1"/>
    <col min="6409" max="6409" width="14.125" style="274" customWidth="1"/>
    <col min="6410" max="6410" width="15.875" style="274" customWidth="1"/>
    <col min="6411" max="6656" width="9" style="274"/>
    <col min="6657" max="6657" width="4.75" style="274" customWidth="1"/>
    <col min="6658" max="6659" width="6.25" style="274" customWidth="1"/>
    <col min="6660" max="6660" width="31.875" style="274" customWidth="1"/>
    <col min="6661" max="6661" width="15.625" style="274" customWidth="1"/>
    <col min="6662" max="6662" width="14.375" style="274" customWidth="1"/>
    <col min="6663" max="6663" width="13.75" style="274" customWidth="1"/>
    <col min="6664" max="6664" width="13" style="274" customWidth="1"/>
    <col min="6665" max="6665" width="14.125" style="274" customWidth="1"/>
    <col min="6666" max="6666" width="15.875" style="274" customWidth="1"/>
    <col min="6667" max="6912" width="9" style="274"/>
    <col min="6913" max="6913" width="4.75" style="274" customWidth="1"/>
    <col min="6914" max="6915" width="6.25" style="274" customWidth="1"/>
    <col min="6916" max="6916" width="31.875" style="274" customWidth="1"/>
    <col min="6917" max="6917" width="15.625" style="274" customWidth="1"/>
    <col min="6918" max="6918" width="14.375" style="274" customWidth="1"/>
    <col min="6919" max="6919" width="13.75" style="274" customWidth="1"/>
    <col min="6920" max="6920" width="13" style="274" customWidth="1"/>
    <col min="6921" max="6921" width="14.125" style="274" customWidth="1"/>
    <col min="6922" max="6922" width="15.875" style="274" customWidth="1"/>
    <col min="6923" max="7168" width="9" style="274"/>
    <col min="7169" max="7169" width="4.75" style="274" customWidth="1"/>
    <col min="7170" max="7171" width="6.25" style="274" customWidth="1"/>
    <col min="7172" max="7172" width="31.875" style="274" customWidth="1"/>
    <col min="7173" max="7173" width="15.625" style="274" customWidth="1"/>
    <col min="7174" max="7174" width="14.375" style="274" customWidth="1"/>
    <col min="7175" max="7175" width="13.75" style="274" customWidth="1"/>
    <col min="7176" max="7176" width="13" style="274" customWidth="1"/>
    <col min="7177" max="7177" width="14.125" style="274" customWidth="1"/>
    <col min="7178" max="7178" width="15.875" style="274" customWidth="1"/>
    <col min="7179" max="7424" width="9" style="274"/>
    <col min="7425" max="7425" width="4.75" style="274" customWidth="1"/>
    <col min="7426" max="7427" width="6.25" style="274" customWidth="1"/>
    <col min="7428" max="7428" width="31.875" style="274" customWidth="1"/>
    <col min="7429" max="7429" width="15.625" style="274" customWidth="1"/>
    <col min="7430" max="7430" width="14.375" style="274" customWidth="1"/>
    <col min="7431" max="7431" width="13.75" style="274" customWidth="1"/>
    <col min="7432" max="7432" width="13" style="274" customWidth="1"/>
    <col min="7433" max="7433" width="14.125" style="274" customWidth="1"/>
    <col min="7434" max="7434" width="15.875" style="274" customWidth="1"/>
    <col min="7435" max="7680" width="9" style="274"/>
    <col min="7681" max="7681" width="4.75" style="274" customWidth="1"/>
    <col min="7682" max="7683" width="6.25" style="274" customWidth="1"/>
    <col min="7684" max="7684" width="31.875" style="274" customWidth="1"/>
    <col min="7685" max="7685" width="15.625" style="274" customWidth="1"/>
    <col min="7686" max="7686" width="14.375" style="274" customWidth="1"/>
    <col min="7687" max="7687" width="13.75" style="274" customWidth="1"/>
    <col min="7688" max="7688" width="13" style="274" customWidth="1"/>
    <col min="7689" max="7689" width="14.125" style="274" customWidth="1"/>
    <col min="7690" max="7690" width="15.875" style="274" customWidth="1"/>
    <col min="7691" max="7936" width="9" style="274"/>
    <col min="7937" max="7937" width="4.75" style="274" customWidth="1"/>
    <col min="7938" max="7939" width="6.25" style="274" customWidth="1"/>
    <col min="7940" max="7940" width="31.875" style="274" customWidth="1"/>
    <col min="7941" max="7941" width="15.625" style="274" customWidth="1"/>
    <col min="7942" max="7942" width="14.375" style="274" customWidth="1"/>
    <col min="7943" max="7943" width="13.75" style="274" customWidth="1"/>
    <col min="7944" max="7944" width="13" style="274" customWidth="1"/>
    <col min="7945" max="7945" width="14.125" style="274" customWidth="1"/>
    <col min="7946" max="7946" width="15.875" style="274" customWidth="1"/>
    <col min="7947" max="8192" width="9" style="274"/>
    <col min="8193" max="8193" width="4.75" style="274" customWidth="1"/>
    <col min="8194" max="8195" width="6.25" style="274" customWidth="1"/>
    <col min="8196" max="8196" width="31.875" style="274" customWidth="1"/>
    <col min="8197" max="8197" width="15.625" style="274" customWidth="1"/>
    <col min="8198" max="8198" width="14.375" style="274" customWidth="1"/>
    <col min="8199" max="8199" width="13.75" style="274" customWidth="1"/>
    <col min="8200" max="8200" width="13" style="274" customWidth="1"/>
    <col min="8201" max="8201" width="14.125" style="274" customWidth="1"/>
    <col min="8202" max="8202" width="15.875" style="274" customWidth="1"/>
    <col min="8203" max="8448" width="9" style="274"/>
    <col min="8449" max="8449" width="4.75" style="274" customWidth="1"/>
    <col min="8450" max="8451" width="6.25" style="274" customWidth="1"/>
    <col min="8452" max="8452" width="31.875" style="274" customWidth="1"/>
    <col min="8453" max="8453" width="15.625" style="274" customWidth="1"/>
    <col min="8454" max="8454" width="14.375" style="274" customWidth="1"/>
    <col min="8455" max="8455" width="13.75" style="274" customWidth="1"/>
    <col min="8456" max="8456" width="13" style="274" customWidth="1"/>
    <col min="8457" max="8457" width="14.125" style="274" customWidth="1"/>
    <col min="8458" max="8458" width="15.875" style="274" customWidth="1"/>
    <col min="8459" max="8704" width="9" style="274"/>
    <col min="8705" max="8705" width="4.75" style="274" customWidth="1"/>
    <col min="8706" max="8707" width="6.25" style="274" customWidth="1"/>
    <col min="8708" max="8708" width="31.875" style="274" customWidth="1"/>
    <col min="8709" max="8709" width="15.625" style="274" customWidth="1"/>
    <col min="8710" max="8710" width="14.375" style="274" customWidth="1"/>
    <col min="8711" max="8711" width="13.75" style="274" customWidth="1"/>
    <col min="8712" max="8712" width="13" style="274" customWidth="1"/>
    <col min="8713" max="8713" width="14.125" style="274" customWidth="1"/>
    <col min="8714" max="8714" width="15.875" style="274" customWidth="1"/>
    <col min="8715" max="8960" width="9" style="274"/>
    <col min="8961" max="8961" width="4.75" style="274" customWidth="1"/>
    <col min="8962" max="8963" width="6.25" style="274" customWidth="1"/>
    <col min="8964" max="8964" width="31.875" style="274" customWidth="1"/>
    <col min="8965" max="8965" width="15.625" style="274" customWidth="1"/>
    <col min="8966" max="8966" width="14.375" style="274" customWidth="1"/>
    <col min="8967" max="8967" width="13.75" style="274" customWidth="1"/>
    <col min="8968" max="8968" width="13" style="274" customWidth="1"/>
    <col min="8969" max="8969" width="14.125" style="274" customWidth="1"/>
    <col min="8970" max="8970" width="15.875" style="274" customWidth="1"/>
    <col min="8971" max="9216" width="9" style="274"/>
    <col min="9217" max="9217" width="4.75" style="274" customWidth="1"/>
    <col min="9218" max="9219" width="6.25" style="274" customWidth="1"/>
    <col min="9220" max="9220" width="31.875" style="274" customWidth="1"/>
    <col min="9221" max="9221" width="15.625" style="274" customWidth="1"/>
    <col min="9222" max="9222" width="14.375" style="274" customWidth="1"/>
    <col min="9223" max="9223" width="13.75" style="274" customWidth="1"/>
    <col min="9224" max="9224" width="13" style="274" customWidth="1"/>
    <col min="9225" max="9225" width="14.125" style="274" customWidth="1"/>
    <col min="9226" max="9226" width="15.875" style="274" customWidth="1"/>
    <col min="9227" max="9472" width="9" style="274"/>
    <col min="9473" max="9473" width="4.75" style="274" customWidth="1"/>
    <col min="9474" max="9475" width="6.25" style="274" customWidth="1"/>
    <col min="9476" max="9476" width="31.875" style="274" customWidth="1"/>
    <col min="9477" max="9477" width="15.625" style="274" customWidth="1"/>
    <col min="9478" max="9478" width="14.375" style="274" customWidth="1"/>
    <col min="9479" max="9479" width="13.75" style="274" customWidth="1"/>
    <col min="9480" max="9480" width="13" style="274" customWidth="1"/>
    <col min="9481" max="9481" width="14.125" style="274" customWidth="1"/>
    <col min="9482" max="9482" width="15.875" style="274" customWidth="1"/>
    <col min="9483" max="9728" width="9" style="274"/>
    <col min="9729" max="9729" width="4.75" style="274" customWidth="1"/>
    <col min="9730" max="9731" width="6.25" style="274" customWidth="1"/>
    <col min="9732" max="9732" width="31.875" style="274" customWidth="1"/>
    <col min="9733" max="9733" width="15.625" style="274" customWidth="1"/>
    <col min="9734" max="9734" width="14.375" style="274" customWidth="1"/>
    <col min="9735" max="9735" width="13.75" style="274" customWidth="1"/>
    <col min="9736" max="9736" width="13" style="274" customWidth="1"/>
    <col min="9737" max="9737" width="14.125" style="274" customWidth="1"/>
    <col min="9738" max="9738" width="15.875" style="274" customWidth="1"/>
    <col min="9739" max="9984" width="9" style="274"/>
    <col min="9985" max="9985" width="4.75" style="274" customWidth="1"/>
    <col min="9986" max="9987" width="6.25" style="274" customWidth="1"/>
    <col min="9988" max="9988" width="31.875" style="274" customWidth="1"/>
    <col min="9989" max="9989" width="15.625" style="274" customWidth="1"/>
    <col min="9990" max="9990" width="14.375" style="274" customWidth="1"/>
    <col min="9991" max="9991" width="13.75" style="274" customWidth="1"/>
    <col min="9992" max="9992" width="13" style="274" customWidth="1"/>
    <col min="9993" max="9993" width="14.125" style="274" customWidth="1"/>
    <col min="9994" max="9994" width="15.875" style="274" customWidth="1"/>
    <col min="9995" max="10240" width="9" style="274"/>
    <col min="10241" max="10241" width="4.75" style="274" customWidth="1"/>
    <col min="10242" max="10243" width="6.25" style="274" customWidth="1"/>
    <col min="10244" max="10244" width="31.875" style="274" customWidth="1"/>
    <col min="10245" max="10245" width="15.625" style="274" customWidth="1"/>
    <col min="10246" max="10246" width="14.375" style="274" customWidth="1"/>
    <col min="10247" max="10247" width="13.75" style="274" customWidth="1"/>
    <col min="10248" max="10248" width="13" style="274" customWidth="1"/>
    <col min="10249" max="10249" width="14.125" style="274" customWidth="1"/>
    <col min="10250" max="10250" width="15.875" style="274" customWidth="1"/>
    <col min="10251" max="10496" width="9" style="274"/>
    <col min="10497" max="10497" width="4.75" style="274" customWidth="1"/>
    <col min="10498" max="10499" width="6.25" style="274" customWidth="1"/>
    <col min="10500" max="10500" width="31.875" style="274" customWidth="1"/>
    <col min="10501" max="10501" width="15.625" style="274" customWidth="1"/>
    <col min="10502" max="10502" width="14.375" style="274" customWidth="1"/>
    <col min="10503" max="10503" width="13.75" style="274" customWidth="1"/>
    <col min="10504" max="10504" width="13" style="274" customWidth="1"/>
    <col min="10505" max="10505" width="14.125" style="274" customWidth="1"/>
    <col min="10506" max="10506" width="15.875" style="274" customWidth="1"/>
    <col min="10507" max="10752" width="9" style="274"/>
    <col min="10753" max="10753" width="4.75" style="274" customWidth="1"/>
    <col min="10754" max="10755" width="6.25" style="274" customWidth="1"/>
    <col min="10756" max="10756" width="31.875" style="274" customWidth="1"/>
    <col min="10757" max="10757" width="15.625" style="274" customWidth="1"/>
    <col min="10758" max="10758" width="14.375" style="274" customWidth="1"/>
    <col min="10759" max="10759" width="13.75" style="274" customWidth="1"/>
    <col min="10760" max="10760" width="13" style="274" customWidth="1"/>
    <col min="10761" max="10761" width="14.125" style="274" customWidth="1"/>
    <col min="10762" max="10762" width="15.875" style="274" customWidth="1"/>
    <col min="10763" max="11008" width="9" style="274"/>
    <col min="11009" max="11009" width="4.75" style="274" customWidth="1"/>
    <col min="11010" max="11011" width="6.25" style="274" customWidth="1"/>
    <col min="11012" max="11012" width="31.875" style="274" customWidth="1"/>
    <col min="11013" max="11013" width="15.625" style="274" customWidth="1"/>
    <col min="11014" max="11014" width="14.375" style="274" customWidth="1"/>
    <col min="11015" max="11015" width="13.75" style="274" customWidth="1"/>
    <col min="11016" max="11016" width="13" style="274" customWidth="1"/>
    <col min="11017" max="11017" width="14.125" style="274" customWidth="1"/>
    <col min="11018" max="11018" width="15.875" style="274" customWidth="1"/>
    <col min="11019" max="11264" width="9" style="274"/>
    <col min="11265" max="11265" width="4.75" style="274" customWidth="1"/>
    <col min="11266" max="11267" width="6.25" style="274" customWidth="1"/>
    <col min="11268" max="11268" width="31.875" style="274" customWidth="1"/>
    <col min="11269" max="11269" width="15.625" style="274" customWidth="1"/>
    <col min="11270" max="11270" width="14.375" style="274" customWidth="1"/>
    <col min="11271" max="11271" width="13.75" style="274" customWidth="1"/>
    <col min="11272" max="11272" width="13" style="274" customWidth="1"/>
    <col min="11273" max="11273" width="14.125" style="274" customWidth="1"/>
    <col min="11274" max="11274" width="15.875" style="274" customWidth="1"/>
    <col min="11275" max="11520" width="9" style="274"/>
    <col min="11521" max="11521" width="4.75" style="274" customWidth="1"/>
    <col min="11522" max="11523" width="6.25" style="274" customWidth="1"/>
    <col min="11524" max="11524" width="31.875" style="274" customWidth="1"/>
    <col min="11525" max="11525" width="15.625" style="274" customWidth="1"/>
    <col min="11526" max="11526" width="14.375" style="274" customWidth="1"/>
    <col min="11527" max="11527" width="13.75" style="274" customWidth="1"/>
    <col min="11528" max="11528" width="13" style="274" customWidth="1"/>
    <col min="11529" max="11529" width="14.125" style="274" customWidth="1"/>
    <col min="11530" max="11530" width="15.875" style="274" customWidth="1"/>
    <col min="11531" max="11776" width="9" style="274"/>
    <col min="11777" max="11777" width="4.75" style="274" customWidth="1"/>
    <col min="11778" max="11779" width="6.25" style="274" customWidth="1"/>
    <col min="11780" max="11780" width="31.875" style="274" customWidth="1"/>
    <col min="11781" max="11781" width="15.625" style="274" customWidth="1"/>
    <col min="11782" max="11782" width="14.375" style="274" customWidth="1"/>
    <col min="11783" max="11783" width="13.75" style="274" customWidth="1"/>
    <col min="11784" max="11784" width="13" style="274" customWidth="1"/>
    <col min="11785" max="11785" width="14.125" style="274" customWidth="1"/>
    <col min="11786" max="11786" width="15.875" style="274" customWidth="1"/>
    <col min="11787" max="12032" width="9" style="274"/>
    <col min="12033" max="12033" width="4.75" style="274" customWidth="1"/>
    <col min="12034" max="12035" width="6.25" style="274" customWidth="1"/>
    <col min="12036" max="12036" width="31.875" style="274" customWidth="1"/>
    <col min="12037" max="12037" width="15.625" style="274" customWidth="1"/>
    <col min="12038" max="12038" width="14.375" style="274" customWidth="1"/>
    <col min="12039" max="12039" width="13.75" style="274" customWidth="1"/>
    <col min="12040" max="12040" width="13" style="274" customWidth="1"/>
    <col min="12041" max="12041" width="14.125" style="274" customWidth="1"/>
    <col min="12042" max="12042" width="15.875" style="274" customWidth="1"/>
    <col min="12043" max="12288" width="9" style="274"/>
    <col min="12289" max="12289" width="4.75" style="274" customWidth="1"/>
    <col min="12290" max="12291" width="6.25" style="274" customWidth="1"/>
    <col min="12292" max="12292" width="31.875" style="274" customWidth="1"/>
    <col min="12293" max="12293" width="15.625" style="274" customWidth="1"/>
    <col min="12294" max="12294" width="14.375" style="274" customWidth="1"/>
    <col min="12295" max="12295" width="13.75" style="274" customWidth="1"/>
    <col min="12296" max="12296" width="13" style="274" customWidth="1"/>
    <col min="12297" max="12297" width="14.125" style="274" customWidth="1"/>
    <col min="12298" max="12298" width="15.875" style="274" customWidth="1"/>
    <col min="12299" max="12544" width="9" style="274"/>
    <col min="12545" max="12545" width="4.75" style="274" customWidth="1"/>
    <col min="12546" max="12547" width="6.25" style="274" customWidth="1"/>
    <col min="12548" max="12548" width="31.875" style="274" customWidth="1"/>
    <col min="12549" max="12549" width="15.625" style="274" customWidth="1"/>
    <col min="12550" max="12550" width="14.375" style="274" customWidth="1"/>
    <col min="12551" max="12551" width="13.75" style="274" customWidth="1"/>
    <col min="12552" max="12552" width="13" style="274" customWidth="1"/>
    <col min="12553" max="12553" width="14.125" style="274" customWidth="1"/>
    <col min="12554" max="12554" width="15.875" style="274" customWidth="1"/>
    <col min="12555" max="12800" width="9" style="274"/>
    <col min="12801" max="12801" width="4.75" style="274" customWidth="1"/>
    <col min="12802" max="12803" width="6.25" style="274" customWidth="1"/>
    <col min="12804" max="12804" width="31.875" style="274" customWidth="1"/>
    <col min="12805" max="12805" width="15.625" style="274" customWidth="1"/>
    <col min="12806" max="12806" width="14.375" style="274" customWidth="1"/>
    <col min="12807" max="12807" width="13.75" style="274" customWidth="1"/>
    <col min="12808" max="12808" width="13" style="274" customWidth="1"/>
    <col min="12809" max="12809" width="14.125" style="274" customWidth="1"/>
    <col min="12810" max="12810" width="15.875" style="274" customWidth="1"/>
    <col min="12811" max="13056" width="9" style="274"/>
    <col min="13057" max="13057" width="4.75" style="274" customWidth="1"/>
    <col min="13058" max="13059" width="6.25" style="274" customWidth="1"/>
    <col min="13060" max="13060" width="31.875" style="274" customWidth="1"/>
    <col min="13061" max="13061" width="15.625" style="274" customWidth="1"/>
    <col min="13062" max="13062" width="14.375" style="274" customWidth="1"/>
    <col min="13063" max="13063" width="13.75" style="274" customWidth="1"/>
    <col min="13064" max="13064" width="13" style="274" customWidth="1"/>
    <col min="13065" max="13065" width="14.125" style="274" customWidth="1"/>
    <col min="13066" max="13066" width="15.875" style="274" customWidth="1"/>
    <col min="13067" max="13312" width="9" style="274"/>
    <col min="13313" max="13313" width="4.75" style="274" customWidth="1"/>
    <col min="13314" max="13315" width="6.25" style="274" customWidth="1"/>
    <col min="13316" max="13316" width="31.875" style="274" customWidth="1"/>
    <col min="13317" max="13317" width="15.625" style="274" customWidth="1"/>
    <col min="13318" max="13318" width="14.375" style="274" customWidth="1"/>
    <col min="13319" max="13319" width="13.75" style="274" customWidth="1"/>
    <col min="13320" max="13320" width="13" style="274" customWidth="1"/>
    <col min="13321" max="13321" width="14.125" style="274" customWidth="1"/>
    <col min="13322" max="13322" width="15.875" style="274" customWidth="1"/>
    <col min="13323" max="13568" width="9" style="274"/>
    <col min="13569" max="13569" width="4.75" style="274" customWidth="1"/>
    <col min="13570" max="13571" width="6.25" style="274" customWidth="1"/>
    <col min="13572" max="13572" width="31.875" style="274" customWidth="1"/>
    <col min="13573" max="13573" width="15.625" style="274" customWidth="1"/>
    <col min="13574" max="13574" width="14.375" style="274" customWidth="1"/>
    <col min="13575" max="13575" width="13.75" style="274" customWidth="1"/>
    <col min="13576" max="13576" width="13" style="274" customWidth="1"/>
    <col min="13577" max="13577" width="14.125" style="274" customWidth="1"/>
    <col min="13578" max="13578" width="15.875" style="274" customWidth="1"/>
    <col min="13579" max="13824" width="9" style="274"/>
    <col min="13825" max="13825" width="4.75" style="274" customWidth="1"/>
    <col min="13826" max="13827" width="6.25" style="274" customWidth="1"/>
    <col min="13828" max="13828" width="31.875" style="274" customWidth="1"/>
    <col min="13829" max="13829" width="15.625" style="274" customWidth="1"/>
    <col min="13830" max="13830" width="14.375" style="274" customWidth="1"/>
    <col min="13831" max="13831" width="13.75" style="274" customWidth="1"/>
    <col min="13832" max="13832" width="13" style="274" customWidth="1"/>
    <col min="13833" max="13833" width="14.125" style="274" customWidth="1"/>
    <col min="13834" max="13834" width="15.875" style="274" customWidth="1"/>
    <col min="13835" max="14080" width="9" style="274"/>
    <col min="14081" max="14081" width="4.75" style="274" customWidth="1"/>
    <col min="14082" max="14083" width="6.25" style="274" customWidth="1"/>
    <col min="14084" max="14084" width="31.875" style="274" customWidth="1"/>
    <col min="14085" max="14085" width="15.625" style="274" customWidth="1"/>
    <col min="14086" max="14086" width="14.375" style="274" customWidth="1"/>
    <col min="14087" max="14087" width="13.75" style="274" customWidth="1"/>
    <col min="14088" max="14088" width="13" style="274" customWidth="1"/>
    <col min="14089" max="14089" width="14.125" style="274" customWidth="1"/>
    <col min="14090" max="14090" width="15.875" style="274" customWidth="1"/>
    <col min="14091" max="14336" width="9" style="274"/>
    <col min="14337" max="14337" width="4.75" style="274" customWidth="1"/>
    <col min="14338" max="14339" width="6.25" style="274" customWidth="1"/>
    <col min="14340" max="14340" width="31.875" style="274" customWidth="1"/>
    <col min="14341" max="14341" width="15.625" style="274" customWidth="1"/>
    <col min="14342" max="14342" width="14.375" style="274" customWidth="1"/>
    <col min="14343" max="14343" width="13.75" style="274" customWidth="1"/>
    <col min="14344" max="14344" width="13" style="274" customWidth="1"/>
    <col min="14345" max="14345" width="14.125" style="274" customWidth="1"/>
    <col min="14346" max="14346" width="15.875" style="274" customWidth="1"/>
    <col min="14347" max="14592" width="9" style="274"/>
    <col min="14593" max="14593" width="4.75" style="274" customWidth="1"/>
    <col min="14594" max="14595" width="6.25" style="274" customWidth="1"/>
    <col min="14596" max="14596" width="31.875" style="274" customWidth="1"/>
    <col min="14597" max="14597" width="15.625" style="274" customWidth="1"/>
    <col min="14598" max="14598" width="14.375" style="274" customWidth="1"/>
    <col min="14599" max="14599" width="13.75" style="274" customWidth="1"/>
    <col min="14600" max="14600" width="13" style="274" customWidth="1"/>
    <col min="14601" max="14601" width="14.125" style="274" customWidth="1"/>
    <col min="14602" max="14602" width="15.875" style="274" customWidth="1"/>
    <col min="14603" max="14848" width="9" style="274"/>
    <col min="14849" max="14849" width="4.75" style="274" customWidth="1"/>
    <col min="14850" max="14851" width="6.25" style="274" customWidth="1"/>
    <col min="14852" max="14852" width="31.875" style="274" customWidth="1"/>
    <col min="14853" max="14853" width="15.625" style="274" customWidth="1"/>
    <col min="14854" max="14854" width="14.375" style="274" customWidth="1"/>
    <col min="14855" max="14855" width="13.75" style="274" customWidth="1"/>
    <col min="14856" max="14856" width="13" style="274" customWidth="1"/>
    <col min="14857" max="14857" width="14.125" style="274" customWidth="1"/>
    <col min="14858" max="14858" width="15.875" style="274" customWidth="1"/>
    <col min="14859" max="15104" width="9" style="274"/>
    <col min="15105" max="15105" width="4.75" style="274" customWidth="1"/>
    <col min="15106" max="15107" width="6.25" style="274" customWidth="1"/>
    <col min="15108" max="15108" width="31.875" style="274" customWidth="1"/>
    <col min="15109" max="15109" width="15.625" style="274" customWidth="1"/>
    <col min="15110" max="15110" width="14.375" style="274" customWidth="1"/>
    <col min="15111" max="15111" width="13.75" style="274" customWidth="1"/>
    <col min="15112" max="15112" width="13" style="274" customWidth="1"/>
    <col min="15113" max="15113" width="14.125" style="274" customWidth="1"/>
    <col min="15114" max="15114" width="15.875" style="274" customWidth="1"/>
    <col min="15115" max="15360" width="9" style="274"/>
    <col min="15361" max="15361" width="4.75" style="274" customWidth="1"/>
    <col min="15362" max="15363" width="6.25" style="274" customWidth="1"/>
    <col min="15364" max="15364" width="31.875" style="274" customWidth="1"/>
    <col min="15365" max="15365" width="15.625" style="274" customWidth="1"/>
    <col min="15366" max="15366" width="14.375" style="274" customWidth="1"/>
    <col min="15367" max="15367" width="13.75" style="274" customWidth="1"/>
    <col min="15368" max="15368" width="13" style="274" customWidth="1"/>
    <col min="15369" max="15369" width="14.125" style="274" customWidth="1"/>
    <col min="15370" max="15370" width="15.875" style="274" customWidth="1"/>
    <col min="15371" max="15616" width="9" style="274"/>
    <col min="15617" max="15617" width="4.75" style="274" customWidth="1"/>
    <col min="15618" max="15619" width="6.25" style="274" customWidth="1"/>
    <col min="15620" max="15620" width="31.875" style="274" customWidth="1"/>
    <col min="15621" max="15621" width="15.625" style="274" customWidth="1"/>
    <col min="15622" max="15622" width="14.375" style="274" customWidth="1"/>
    <col min="15623" max="15623" width="13.75" style="274" customWidth="1"/>
    <col min="15624" max="15624" width="13" style="274" customWidth="1"/>
    <col min="15625" max="15625" width="14.125" style="274" customWidth="1"/>
    <col min="15626" max="15626" width="15.875" style="274" customWidth="1"/>
    <col min="15627" max="15872" width="9" style="274"/>
    <col min="15873" max="15873" width="4.75" style="274" customWidth="1"/>
    <col min="15874" max="15875" width="6.25" style="274" customWidth="1"/>
    <col min="15876" max="15876" width="31.875" style="274" customWidth="1"/>
    <col min="15877" max="15877" width="15.625" style="274" customWidth="1"/>
    <col min="15878" max="15878" width="14.375" style="274" customWidth="1"/>
    <col min="15879" max="15879" width="13.75" style="274" customWidth="1"/>
    <col min="15880" max="15880" width="13" style="274" customWidth="1"/>
    <col min="15881" max="15881" width="14.125" style="274" customWidth="1"/>
    <col min="15882" max="15882" width="15.875" style="274" customWidth="1"/>
    <col min="15883" max="16128" width="9" style="274"/>
    <col min="16129" max="16129" width="4.75" style="274" customWidth="1"/>
    <col min="16130" max="16131" width="6.25" style="274" customWidth="1"/>
    <col min="16132" max="16132" width="31.875" style="274" customWidth="1"/>
    <col min="16133" max="16133" width="15.625" style="274" customWidth="1"/>
    <col min="16134" max="16134" width="14.375" style="274" customWidth="1"/>
    <col min="16135" max="16135" width="13.75" style="274" customWidth="1"/>
    <col min="16136" max="16136" width="13" style="274" customWidth="1"/>
    <col min="16137" max="16137" width="14.125" style="274" customWidth="1"/>
    <col min="16138" max="16138" width="15.875" style="274" customWidth="1"/>
    <col min="16139" max="16384" width="9" style="274"/>
  </cols>
  <sheetData>
    <row r="1" spans="1:11" s="265" customFormat="1" ht="16.5" customHeight="1">
      <c r="A1" s="496" t="s">
        <v>903</v>
      </c>
      <c r="B1" s="497"/>
      <c r="C1" s="497"/>
      <c r="D1" s="498"/>
      <c r="E1" s="499" t="s">
        <v>904</v>
      </c>
      <c r="F1" s="500"/>
      <c r="G1" s="499" t="s">
        <v>905</v>
      </c>
      <c r="H1" s="500"/>
      <c r="I1" s="499" t="s">
        <v>906</v>
      </c>
      <c r="J1" s="500"/>
      <c r="K1" s="126" t="s">
        <v>18</v>
      </c>
    </row>
    <row r="2" spans="1:11" s="265" customFormat="1" ht="16.5" customHeight="1">
      <c r="A2" s="264" t="s">
        <v>907</v>
      </c>
      <c r="B2" s="266" t="s">
        <v>908</v>
      </c>
      <c r="C2" s="266" t="s">
        <v>909</v>
      </c>
      <c r="D2" s="267" t="s">
        <v>910</v>
      </c>
      <c r="E2" s="268" t="s">
        <v>911</v>
      </c>
      <c r="F2" s="268" t="s">
        <v>912</v>
      </c>
      <c r="G2" s="268" t="s">
        <v>911</v>
      </c>
      <c r="H2" s="268" t="s">
        <v>912</v>
      </c>
      <c r="I2" s="268" t="s">
        <v>911</v>
      </c>
      <c r="J2" s="268" t="s">
        <v>912</v>
      </c>
    </row>
    <row r="3" spans="1:11" s="265" customFormat="1" ht="16.149999999999999" customHeight="1">
      <c r="A3" s="269" t="s">
        <v>913</v>
      </c>
      <c r="B3" s="266" t="s">
        <v>913</v>
      </c>
      <c r="C3" s="266" t="s">
        <v>913</v>
      </c>
      <c r="D3" s="270" t="s">
        <v>914</v>
      </c>
      <c r="E3" s="271">
        <v>58353038</v>
      </c>
      <c r="F3" s="271">
        <v>320559875</v>
      </c>
      <c r="G3" s="271">
        <v>49567685</v>
      </c>
      <c r="H3" s="271">
        <v>255178962</v>
      </c>
      <c r="I3" s="271">
        <v>8785353</v>
      </c>
      <c r="J3" s="272">
        <v>65380913</v>
      </c>
    </row>
    <row r="4" spans="1:11">
      <c r="A4" s="269" t="s">
        <v>913</v>
      </c>
      <c r="B4" s="273" t="s">
        <v>913</v>
      </c>
      <c r="C4" s="273" t="s">
        <v>913</v>
      </c>
      <c r="D4" s="270" t="s">
        <v>915</v>
      </c>
      <c r="E4" s="271">
        <v>58353038</v>
      </c>
      <c r="F4" s="271">
        <v>320559875</v>
      </c>
      <c r="G4" s="271">
        <v>49567685</v>
      </c>
      <c r="H4" s="271">
        <v>255178962</v>
      </c>
      <c r="I4" s="271">
        <v>8785353</v>
      </c>
      <c r="J4" s="272">
        <v>65380913</v>
      </c>
    </row>
    <row r="5" spans="1:11">
      <c r="A5" s="269" t="s">
        <v>916</v>
      </c>
      <c r="B5" s="273" t="s">
        <v>913</v>
      </c>
      <c r="C5" s="273" t="s">
        <v>913</v>
      </c>
      <c r="D5" s="270" t="s">
        <v>917</v>
      </c>
      <c r="E5" s="271">
        <v>14786049</v>
      </c>
      <c r="F5" s="271">
        <v>157195494</v>
      </c>
      <c r="G5" s="271">
        <v>14786049</v>
      </c>
      <c r="H5" s="271">
        <v>157195494</v>
      </c>
      <c r="I5" s="271">
        <v>0</v>
      </c>
      <c r="J5" s="272">
        <v>0</v>
      </c>
    </row>
    <row r="6" spans="1:11">
      <c r="A6" s="269" t="s">
        <v>916</v>
      </c>
      <c r="B6" s="273" t="s">
        <v>918</v>
      </c>
      <c r="C6" s="273" t="s">
        <v>913</v>
      </c>
      <c r="D6" s="270" t="s">
        <v>919</v>
      </c>
      <c r="E6" s="271">
        <v>0</v>
      </c>
      <c r="F6" s="271">
        <v>2590414</v>
      </c>
      <c r="G6" s="271">
        <v>0</v>
      </c>
      <c r="H6" s="271">
        <v>2590414</v>
      </c>
      <c r="I6" s="271">
        <v>0</v>
      </c>
      <c r="J6" s="272">
        <v>0</v>
      </c>
    </row>
    <row r="7" spans="1:11">
      <c r="A7" s="269" t="s">
        <v>916</v>
      </c>
      <c r="B7" s="273" t="s">
        <v>918</v>
      </c>
      <c r="C7" s="273" t="s">
        <v>916</v>
      </c>
      <c r="D7" s="270" t="s">
        <v>920</v>
      </c>
      <c r="E7" s="271">
        <v>0</v>
      </c>
      <c r="F7" s="271">
        <v>35579</v>
      </c>
      <c r="G7" s="271">
        <v>0</v>
      </c>
      <c r="H7" s="271">
        <v>35579</v>
      </c>
      <c r="I7" s="271">
        <v>0</v>
      </c>
      <c r="J7" s="272">
        <v>0</v>
      </c>
    </row>
    <row r="8" spans="1:11">
      <c r="A8" s="269" t="s">
        <v>916</v>
      </c>
      <c r="B8" s="273" t="s">
        <v>918</v>
      </c>
      <c r="C8" s="273" t="s">
        <v>918</v>
      </c>
      <c r="D8" s="270" t="s">
        <v>921</v>
      </c>
      <c r="E8" s="271">
        <v>0</v>
      </c>
      <c r="F8" s="271">
        <v>2554835</v>
      </c>
      <c r="G8" s="271">
        <v>0</v>
      </c>
      <c r="H8" s="271">
        <v>2554835</v>
      </c>
      <c r="I8" s="271">
        <v>0</v>
      </c>
      <c r="J8" s="272">
        <v>0</v>
      </c>
    </row>
    <row r="9" spans="1:11">
      <c r="A9" s="269" t="s">
        <v>916</v>
      </c>
      <c r="B9" s="273" t="s">
        <v>922</v>
      </c>
      <c r="C9" s="273" t="s">
        <v>913</v>
      </c>
      <c r="D9" s="270" t="s">
        <v>923</v>
      </c>
      <c r="E9" s="271">
        <v>3846258</v>
      </c>
      <c r="F9" s="271">
        <v>5788992</v>
      </c>
      <c r="G9" s="271">
        <v>3846258</v>
      </c>
      <c r="H9" s="271">
        <v>5788992</v>
      </c>
      <c r="I9" s="271">
        <v>0</v>
      </c>
      <c r="J9" s="272">
        <v>0</v>
      </c>
    </row>
    <row r="10" spans="1:11">
      <c r="A10" s="269" t="s">
        <v>916</v>
      </c>
      <c r="B10" s="273" t="s">
        <v>922</v>
      </c>
      <c r="C10" s="273" t="s">
        <v>916</v>
      </c>
      <c r="D10" s="270" t="s">
        <v>924</v>
      </c>
      <c r="E10" s="271">
        <v>3846258</v>
      </c>
      <c r="F10" s="271">
        <v>5788992</v>
      </c>
      <c r="G10" s="271">
        <v>3846258</v>
      </c>
      <c r="H10" s="271">
        <v>5788992</v>
      </c>
      <c r="I10" s="271">
        <v>0</v>
      </c>
      <c r="J10" s="272">
        <v>0</v>
      </c>
    </row>
    <row r="11" spans="1:11">
      <c r="A11" s="269" t="s">
        <v>916</v>
      </c>
      <c r="B11" s="273" t="s">
        <v>925</v>
      </c>
      <c r="C11" s="273" t="s">
        <v>913</v>
      </c>
      <c r="D11" s="270" t="s">
        <v>926</v>
      </c>
      <c r="E11" s="271">
        <v>24762</v>
      </c>
      <c r="F11" s="271">
        <v>2929615</v>
      </c>
      <c r="G11" s="271">
        <v>24762</v>
      </c>
      <c r="H11" s="271">
        <v>2929615</v>
      </c>
      <c r="I11" s="271">
        <v>0</v>
      </c>
      <c r="J11" s="272">
        <v>0</v>
      </c>
    </row>
    <row r="12" spans="1:11">
      <c r="A12" s="269" t="s">
        <v>916</v>
      </c>
      <c r="B12" s="273" t="s">
        <v>925</v>
      </c>
      <c r="C12" s="273" t="s">
        <v>916</v>
      </c>
      <c r="D12" s="270" t="s">
        <v>927</v>
      </c>
      <c r="E12" s="271">
        <v>24762</v>
      </c>
      <c r="F12" s="271">
        <v>2929615</v>
      </c>
      <c r="G12" s="271">
        <v>24762</v>
      </c>
      <c r="H12" s="271">
        <v>2929615</v>
      </c>
      <c r="I12" s="271">
        <v>0</v>
      </c>
      <c r="J12" s="272">
        <v>0</v>
      </c>
    </row>
    <row r="13" spans="1:11">
      <c r="A13" s="269" t="s">
        <v>916</v>
      </c>
      <c r="B13" s="273" t="s">
        <v>928</v>
      </c>
      <c r="C13" s="273" t="s">
        <v>913</v>
      </c>
      <c r="D13" s="270" t="s">
        <v>929</v>
      </c>
      <c r="E13" s="271">
        <v>86650</v>
      </c>
      <c r="F13" s="271">
        <v>525629</v>
      </c>
      <c r="G13" s="271">
        <v>86650</v>
      </c>
      <c r="H13" s="271">
        <v>525629</v>
      </c>
      <c r="I13" s="271">
        <v>0</v>
      </c>
      <c r="J13" s="272">
        <v>0</v>
      </c>
    </row>
    <row r="14" spans="1:11">
      <c r="A14" s="269" t="s">
        <v>916</v>
      </c>
      <c r="B14" s="273" t="s">
        <v>928</v>
      </c>
      <c r="C14" s="273" t="s">
        <v>916</v>
      </c>
      <c r="D14" s="270" t="s">
        <v>930</v>
      </c>
      <c r="E14" s="271">
        <v>86650</v>
      </c>
      <c r="F14" s="271">
        <v>525629</v>
      </c>
      <c r="G14" s="271">
        <v>86650</v>
      </c>
      <c r="H14" s="271">
        <v>525629</v>
      </c>
      <c r="I14" s="271">
        <v>0</v>
      </c>
      <c r="J14" s="272">
        <v>0</v>
      </c>
    </row>
    <row r="15" spans="1:11">
      <c r="A15" s="269" t="s">
        <v>916</v>
      </c>
      <c r="B15" s="273" t="s">
        <v>931</v>
      </c>
      <c r="C15" s="273" t="s">
        <v>913</v>
      </c>
      <c r="D15" s="270" t="s">
        <v>932</v>
      </c>
      <c r="E15" s="271">
        <v>22992</v>
      </c>
      <c r="F15" s="271">
        <v>165673</v>
      </c>
      <c r="G15" s="271">
        <v>22992</v>
      </c>
      <c r="H15" s="271">
        <v>165673</v>
      </c>
      <c r="I15" s="271">
        <v>0</v>
      </c>
      <c r="J15" s="272">
        <v>0</v>
      </c>
    </row>
    <row r="16" spans="1:11">
      <c r="A16" s="269" t="s">
        <v>916</v>
      </c>
      <c r="B16" s="273" t="s">
        <v>931</v>
      </c>
      <c r="C16" s="273" t="s">
        <v>916</v>
      </c>
      <c r="D16" s="270" t="s">
        <v>933</v>
      </c>
      <c r="E16" s="271">
        <v>22992</v>
      </c>
      <c r="F16" s="271">
        <v>165673</v>
      </c>
      <c r="G16" s="271">
        <v>22992</v>
      </c>
      <c r="H16" s="271">
        <v>165673</v>
      </c>
      <c r="I16" s="271">
        <v>0</v>
      </c>
      <c r="J16" s="272">
        <v>0</v>
      </c>
    </row>
    <row r="17" spans="1:10">
      <c r="A17" s="269" t="s">
        <v>916</v>
      </c>
      <c r="B17" s="273" t="s">
        <v>934</v>
      </c>
      <c r="C17" s="273" t="s">
        <v>913</v>
      </c>
      <c r="D17" s="270" t="s">
        <v>935</v>
      </c>
      <c r="E17" s="271">
        <v>10805387</v>
      </c>
      <c r="F17" s="271">
        <v>145195171</v>
      </c>
      <c r="G17" s="271">
        <v>10805387</v>
      </c>
      <c r="H17" s="271">
        <v>145195171</v>
      </c>
      <c r="I17" s="271">
        <v>0</v>
      </c>
      <c r="J17" s="272">
        <v>0</v>
      </c>
    </row>
    <row r="18" spans="1:10">
      <c r="A18" s="269" t="s">
        <v>916</v>
      </c>
      <c r="B18" s="273" t="s">
        <v>934</v>
      </c>
      <c r="C18" s="273" t="s">
        <v>916</v>
      </c>
      <c r="D18" s="270" t="s">
        <v>936</v>
      </c>
      <c r="E18" s="271">
        <v>10805387</v>
      </c>
      <c r="F18" s="271">
        <v>145195171</v>
      </c>
      <c r="G18" s="271">
        <v>10805387</v>
      </c>
      <c r="H18" s="271">
        <v>145195171</v>
      </c>
      <c r="I18" s="271">
        <v>0</v>
      </c>
      <c r="J18" s="272">
        <v>0</v>
      </c>
    </row>
    <row r="19" spans="1:10">
      <c r="A19" s="269" t="s">
        <v>937</v>
      </c>
      <c r="B19" s="273" t="s">
        <v>913</v>
      </c>
      <c r="C19" s="273" t="s">
        <v>913</v>
      </c>
      <c r="D19" s="270" t="s">
        <v>938</v>
      </c>
      <c r="E19" s="271">
        <v>411375</v>
      </c>
      <c r="F19" s="271">
        <v>1448714</v>
      </c>
      <c r="G19" s="271">
        <v>411375</v>
      </c>
      <c r="H19" s="271">
        <v>1448714</v>
      </c>
      <c r="I19" s="271">
        <v>0</v>
      </c>
      <c r="J19" s="272">
        <v>0</v>
      </c>
    </row>
    <row r="20" spans="1:10">
      <c r="A20" s="269" t="s">
        <v>937</v>
      </c>
      <c r="B20" s="273" t="s">
        <v>916</v>
      </c>
      <c r="C20" s="273" t="s">
        <v>913</v>
      </c>
      <c r="D20" s="270" t="s">
        <v>939</v>
      </c>
      <c r="E20" s="271">
        <v>411375</v>
      </c>
      <c r="F20" s="271">
        <v>1448714</v>
      </c>
      <c r="G20" s="271">
        <v>411375</v>
      </c>
      <c r="H20" s="271">
        <v>1448714</v>
      </c>
      <c r="I20" s="271">
        <v>0</v>
      </c>
      <c r="J20" s="272">
        <v>0</v>
      </c>
    </row>
    <row r="21" spans="1:10">
      <c r="A21" s="269" t="s">
        <v>937</v>
      </c>
      <c r="B21" s="273" t="s">
        <v>916</v>
      </c>
      <c r="C21" s="273" t="s">
        <v>916</v>
      </c>
      <c r="D21" s="270" t="s">
        <v>940</v>
      </c>
      <c r="E21" s="271">
        <v>411375</v>
      </c>
      <c r="F21" s="271">
        <v>1448714</v>
      </c>
      <c r="G21" s="271">
        <v>411375</v>
      </c>
      <c r="H21" s="271">
        <v>1448714</v>
      </c>
      <c r="I21" s="271">
        <v>0</v>
      </c>
      <c r="J21" s="272">
        <v>0</v>
      </c>
    </row>
    <row r="22" spans="1:10">
      <c r="A22" s="269" t="s">
        <v>941</v>
      </c>
      <c r="B22" s="273" t="s">
        <v>913</v>
      </c>
      <c r="C22" s="273" t="s">
        <v>913</v>
      </c>
      <c r="D22" s="270" t="s">
        <v>942</v>
      </c>
      <c r="E22" s="271">
        <v>1076995</v>
      </c>
      <c r="F22" s="271">
        <v>10838612</v>
      </c>
      <c r="G22" s="271">
        <v>1076995</v>
      </c>
      <c r="H22" s="271">
        <v>10838612</v>
      </c>
      <c r="I22" s="271">
        <v>0</v>
      </c>
      <c r="J22" s="272">
        <v>0</v>
      </c>
    </row>
    <row r="23" spans="1:10">
      <c r="A23" s="269" t="s">
        <v>941</v>
      </c>
      <c r="B23" s="273" t="s">
        <v>916</v>
      </c>
      <c r="C23" s="273" t="s">
        <v>913</v>
      </c>
      <c r="D23" s="270" t="s">
        <v>943</v>
      </c>
      <c r="E23" s="271">
        <v>10000</v>
      </c>
      <c r="F23" s="271">
        <v>137800</v>
      </c>
      <c r="G23" s="271">
        <v>10000</v>
      </c>
      <c r="H23" s="271">
        <v>137800</v>
      </c>
      <c r="I23" s="271">
        <v>0</v>
      </c>
      <c r="J23" s="272">
        <v>0</v>
      </c>
    </row>
    <row r="24" spans="1:10">
      <c r="A24" s="269" t="s">
        <v>941</v>
      </c>
      <c r="B24" s="273" t="s">
        <v>916</v>
      </c>
      <c r="C24" s="273" t="s">
        <v>918</v>
      </c>
      <c r="D24" s="270" t="s">
        <v>944</v>
      </c>
      <c r="E24" s="271">
        <v>10000</v>
      </c>
      <c r="F24" s="271">
        <v>137800</v>
      </c>
      <c r="G24" s="271">
        <v>10000</v>
      </c>
      <c r="H24" s="271">
        <v>137800</v>
      </c>
      <c r="I24" s="271">
        <v>0</v>
      </c>
      <c r="J24" s="272">
        <v>0</v>
      </c>
    </row>
    <row r="25" spans="1:10">
      <c r="A25" s="269" t="s">
        <v>941</v>
      </c>
      <c r="B25" s="273" t="s">
        <v>945</v>
      </c>
      <c r="C25" s="273" t="s">
        <v>913</v>
      </c>
      <c r="D25" s="270" t="s">
        <v>946</v>
      </c>
      <c r="E25" s="271">
        <v>1066995</v>
      </c>
      <c r="F25" s="271">
        <v>10700812</v>
      </c>
      <c r="G25" s="271">
        <v>1066995</v>
      </c>
      <c r="H25" s="271">
        <v>10700812</v>
      </c>
      <c r="I25" s="271">
        <v>0</v>
      </c>
      <c r="J25" s="272">
        <v>0</v>
      </c>
    </row>
    <row r="26" spans="1:10">
      <c r="A26" s="269" t="s">
        <v>941</v>
      </c>
      <c r="B26" s="273" t="s">
        <v>945</v>
      </c>
      <c r="C26" s="273" t="s">
        <v>945</v>
      </c>
      <c r="D26" s="270" t="s">
        <v>947</v>
      </c>
      <c r="E26" s="271">
        <v>2100</v>
      </c>
      <c r="F26" s="271">
        <v>80030</v>
      </c>
      <c r="G26" s="271">
        <v>2100</v>
      </c>
      <c r="H26" s="271">
        <v>80030</v>
      </c>
      <c r="I26" s="271">
        <v>0</v>
      </c>
      <c r="J26" s="272">
        <v>0</v>
      </c>
    </row>
    <row r="27" spans="1:10">
      <c r="A27" s="269" t="s">
        <v>941</v>
      </c>
      <c r="B27" s="273" t="s">
        <v>945</v>
      </c>
      <c r="C27" s="273" t="s">
        <v>948</v>
      </c>
      <c r="D27" s="270" t="s">
        <v>949</v>
      </c>
      <c r="E27" s="271">
        <v>1060655</v>
      </c>
      <c r="F27" s="271">
        <v>8585747</v>
      </c>
      <c r="G27" s="271">
        <v>1060655</v>
      </c>
      <c r="H27" s="271">
        <v>8585747</v>
      </c>
      <c r="I27" s="271">
        <v>0</v>
      </c>
      <c r="J27" s="272">
        <v>0</v>
      </c>
    </row>
    <row r="28" spans="1:10">
      <c r="A28" s="269" t="s">
        <v>941</v>
      </c>
      <c r="B28" s="273" t="s">
        <v>945</v>
      </c>
      <c r="C28" s="273" t="s">
        <v>950</v>
      </c>
      <c r="D28" s="270" t="s">
        <v>951</v>
      </c>
      <c r="E28" s="271">
        <v>4240</v>
      </c>
      <c r="F28" s="271">
        <v>2035035</v>
      </c>
      <c r="G28" s="271">
        <v>4240</v>
      </c>
      <c r="H28" s="271">
        <v>2035035</v>
      </c>
      <c r="I28" s="271">
        <v>0</v>
      </c>
      <c r="J28" s="272">
        <v>0</v>
      </c>
    </row>
    <row r="29" spans="1:10">
      <c r="A29" s="269" t="s">
        <v>952</v>
      </c>
      <c r="B29" s="273" t="s">
        <v>913</v>
      </c>
      <c r="C29" s="273" t="s">
        <v>913</v>
      </c>
      <c r="D29" s="270" t="s">
        <v>953</v>
      </c>
      <c r="E29" s="271">
        <v>100917</v>
      </c>
      <c r="F29" s="271">
        <v>837674</v>
      </c>
      <c r="G29" s="271">
        <v>100917</v>
      </c>
      <c r="H29" s="271">
        <v>837674</v>
      </c>
      <c r="I29" s="271">
        <v>0</v>
      </c>
      <c r="J29" s="272">
        <v>0</v>
      </c>
    </row>
    <row r="30" spans="1:10">
      <c r="A30" s="269" t="s">
        <v>952</v>
      </c>
      <c r="B30" s="273" t="s">
        <v>916</v>
      </c>
      <c r="C30" s="273" t="s">
        <v>913</v>
      </c>
      <c r="D30" s="270" t="s">
        <v>954</v>
      </c>
      <c r="E30" s="271">
        <v>100917</v>
      </c>
      <c r="F30" s="271">
        <v>834929</v>
      </c>
      <c r="G30" s="271">
        <v>100917</v>
      </c>
      <c r="H30" s="271">
        <v>834929</v>
      </c>
      <c r="I30" s="271">
        <v>0</v>
      </c>
      <c r="J30" s="272">
        <v>0</v>
      </c>
    </row>
    <row r="31" spans="1:10">
      <c r="A31" s="269" t="s">
        <v>952</v>
      </c>
      <c r="B31" s="273" t="s">
        <v>916</v>
      </c>
      <c r="C31" s="273" t="s">
        <v>916</v>
      </c>
      <c r="D31" s="270" t="s">
        <v>955</v>
      </c>
      <c r="E31" s="271">
        <v>71057</v>
      </c>
      <c r="F31" s="271">
        <v>210476</v>
      </c>
      <c r="G31" s="271">
        <v>71057</v>
      </c>
      <c r="H31" s="271">
        <v>210476</v>
      </c>
      <c r="I31" s="271">
        <v>0</v>
      </c>
      <c r="J31" s="272">
        <v>0</v>
      </c>
    </row>
    <row r="32" spans="1:10">
      <c r="A32" s="269" t="s">
        <v>952</v>
      </c>
      <c r="B32" s="273" t="s">
        <v>916</v>
      </c>
      <c r="C32" s="273" t="s">
        <v>918</v>
      </c>
      <c r="D32" s="270" t="s">
        <v>956</v>
      </c>
      <c r="E32" s="271">
        <v>0</v>
      </c>
      <c r="F32" s="271">
        <v>0</v>
      </c>
      <c r="G32" s="271">
        <v>0</v>
      </c>
      <c r="H32" s="271">
        <v>0</v>
      </c>
      <c r="I32" s="271">
        <v>0</v>
      </c>
      <c r="J32" s="272">
        <v>0</v>
      </c>
    </row>
    <row r="33" spans="1:10">
      <c r="A33" s="269" t="s">
        <v>952</v>
      </c>
      <c r="B33" s="273" t="s">
        <v>916</v>
      </c>
      <c r="C33" s="273" t="s">
        <v>945</v>
      </c>
      <c r="D33" s="270" t="s">
        <v>957</v>
      </c>
      <c r="E33" s="271">
        <v>29860</v>
      </c>
      <c r="F33" s="271">
        <v>624453</v>
      </c>
      <c r="G33" s="271">
        <v>29860</v>
      </c>
      <c r="H33" s="271">
        <v>624453</v>
      </c>
      <c r="I33" s="271">
        <v>0</v>
      </c>
      <c r="J33" s="272">
        <v>0</v>
      </c>
    </row>
    <row r="34" spans="1:10">
      <c r="A34" s="269" t="s">
        <v>952</v>
      </c>
      <c r="B34" s="273" t="s">
        <v>941</v>
      </c>
      <c r="C34" s="273" t="s">
        <v>913</v>
      </c>
      <c r="D34" s="270" t="s">
        <v>958</v>
      </c>
      <c r="E34" s="271">
        <v>0</v>
      </c>
      <c r="F34" s="271">
        <v>2745</v>
      </c>
      <c r="G34" s="271">
        <v>0</v>
      </c>
      <c r="H34" s="271">
        <v>2745</v>
      </c>
      <c r="I34" s="271">
        <v>0</v>
      </c>
      <c r="J34" s="272">
        <v>0</v>
      </c>
    </row>
    <row r="35" spans="1:10">
      <c r="A35" s="269" t="s">
        <v>952</v>
      </c>
      <c r="B35" s="273" t="s">
        <v>941</v>
      </c>
      <c r="C35" s="273" t="s">
        <v>916</v>
      </c>
      <c r="D35" s="270" t="s">
        <v>959</v>
      </c>
      <c r="E35" s="271">
        <v>0</v>
      </c>
      <c r="F35" s="271">
        <v>2745</v>
      </c>
      <c r="G35" s="271">
        <v>0</v>
      </c>
      <c r="H35" s="271">
        <v>2745</v>
      </c>
      <c r="I35" s="271">
        <v>0</v>
      </c>
      <c r="J35" s="272">
        <v>0</v>
      </c>
    </row>
    <row r="36" spans="1:10">
      <c r="A36" s="269" t="s">
        <v>960</v>
      </c>
      <c r="B36" s="273" t="s">
        <v>913</v>
      </c>
      <c r="C36" s="273" t="s">
        <v>913</v>
      </c>
      <c r="D36" s="270" t="s">
        <v>961</v>
      </c>
      <c r="E36" s="271">
        <v>41281428</v>
      </c>
      <c r="F36" s="271">
        <v>146369569</v>
      </c>
      <c r="G36" s="271">
        <v>32496075</v>
      </c>
      <c r="H36" s="271">
        <v>80988656</v>
      </c>
      <c r="I36" s="271">
        <v>8785353</v>
      </c>
      <c r="J36" s="272">
        <v>65380913</v>
      </c>
    </row>
    <row r="37" spans="1:10">
      <c r="A37" s="269" t="s">
        <v>960</v>
      </c>
      <c r="B37" s="273" t="s">
        <v>916</v>
      </c>
      <c r="C37" s="273" t="s">
        <v>913</v>
      </c>
      <c r="D37" s="270" t="s">
        <v>962</v>
      </c>
      <c r="E37" s="271">
        <v>41281428</v>
      </c>
      <c r="F37" s="271">
        <v>146369569</v>
      </c>
      <c r="G37" s="271">
        <v>32496075</v>
      </c>
      <c r="H37" s="271">
        <v>80988656</v>
      </c>
      <c r="I37" s="271">
        <v>8785353</v>
      </c>
      <c r="J37" s="272">
        <v>65380913</v>
      </c>
    </row>
    <row r="38" spans="1:10">
      <c r="A38" s="269" t="s">
        <v>960</v>
      </c>
      <c r="B38" s="273" t="s">
        <v>916</v>
      </c>
      <c r="C38" s="273" t="s">
        <v>916</v>
      </c>
      <c r="D38" s="270" t="s">
        <v>963</v>
      </c>
      <c r="E38" s="271">
        <v>0</v>
      </c>
      <c r="F38" s="271">
        <v>4079177</v>
      </c>
      <c r="G38" s="271">
        <v>0</v>
      </c>
      <c r="H38" s="271">
        <v>4079177</v>
      </c>
      <c r="I38" s="271">
        <v>0</v>
      </c>
      <c r="J38" s="272">
        <v>0</v>
      </c>
    </row>
    <row r="39" spans="1:10">
      <c r="A39" s="269" t="s">
        <v>960</v>
      </c>
      <c r="B39" s="273" t="s">
        <v>916</v>
      </c>
      <c r="C39" s="273" t="s">
        <v>918</v>
      </c>
      <c r="D39" s="270" t="s">
        <v>964</v>
      </c>
      <c r="E39" s="271">
        <v>41281428</v>
      </c>
      <c r="F39" s="271">
        <v>142290392</v>
      </c>
      <c r="G39" s="271">
        <v>32496075</v>
      </c>
      <c r="H39" s="271">
        <v>76909479</v>
      </c>
      <c r="I39" s="271">
        <v>8785353</v>
      </c>
      <c r="J39" s="272">
        <v>65380913</v>
      </c>
    </row>
    <row r="40" spans="1:10">
      <c r="A40" s="269" t="s">
        <v>965</v>
      </c>
      <c r="B40" s="273" t="s">
        <v>913</v>
      </c>
      <c r="C40" s="273" t="s">
        <v>913</v>
      </c>
      <c r="D40" s="270" t="s">
        <v>966</v>
      </c>
      <c r="E40" s="271">
        <v>0</v>
      </c>
      <c r="F40" s="271">
        <v>32617</v>
      </c>
      <c r="G40" s="271">
        <v>0</v>
      </c>
      <c r="H40" s="271">
        <v>32617</v>
      </c>
      <c r="I40" s="271">
        <v>0</v>
      </c>
      <c r="J40" s="272">
        <v>0</v>
      </c>
    </row>
    <row r="41" spans="1:10">
      <c r="A41" s="269" t="s">
        <v>965</v>
      </c>
      <c r="B41" s="273" t="s">
        <v>916</v>
      </c>
      <c r="C41" s="273" t="s">
        <v>913</v>
      </c>
      <c r="D41" s="270" t="s">
        <v>967</v>
      </c>
      <c r="E41" s="271">
        <v>0</v>
      </c>
      <c r="F41" s="271">
        <v>32617</v>
      </c>
      <c r="G41" s="271">
        <v>0</v>
      </c>
      <c r="H41" s="271">
        <v>32617</v>
      </c>
      <c r="I41" s="271">
        <v>0</v>
      </c>
      <c r="J41" s="272">
        <v>0</v>
      </c>
    </row>
    <row r="42" spans="1:10">
      <c r="A42" s="269" t="s">
        <v>965</v>
      </c>
      <c r="B42" s="273" t="s">
        <v>916</v>
      </c>
      <c r="C42" s="273" t="s">
        <v>916</v>
      </c>
      <c r="D42" s="270" t="s">
        <v>968</v>
      </c>
      <c r="E42" s="271">
        <v>0</v>
      </c>
      <c r="F42" s="271">
        <v>32617</v>
      </c>
      <c r="G42" s="271">
        <v>0</v>
      </c>
      <c r="H42" s="271">
        <v>32617</v>
      </c>
      <c r="I42" s="271">
        <v>0</v>
      </c>
      <c r="J42" s="272">
        <v>0</v>
      </c>
    </row>
    <row r="43" spans="1:10">
      <c r="A43" s="269" t="s">
        <v>969</v>
      </c>
      <c r="B43" s="273" t="s">
        <v>913</v>
      </c>
      <c r="C43" s="273" t="s">
        <v>913</v>
      </c>
      <c r="D43" s="270" t="s">
        <v>970</v>
      </c>
      <c r="E43" s="271">
        <v>696274</v>
      </c>
      <c r="F43" s="271">
        <v>3837195</v>
      </c>
      <c r="G43" s="271">
        <v>696274</v>
      </c>
      <c r="H43" s="271">
        <v>3837195</v>
      </c>
      <c r="I43" s="271">
        <v>0</v>
      </c>
      <c r="J43" s="272">
        <v>0</v>
      </c>
    </row>
    <row r="44" spans="1:10">
      <c r="A44" s="269" t="s">
        <v>969</v>
      </c>
      <c r="B44" s="273" t="s">
        <v>916</v>
      </c>
      <c r="C44" s="273" t="s">
        <v>913</v>
      </c>
      <c r="D44" s="270" t="s">
        <v>971</v>
      </c>
      <c r="E44" s="271">
        <v>118125</v>
      </c>
      <c r="F44" s="271">
        <v>236250</v>
      </c>
      <c r="G44" s="271">
        <v>118125</v>
      </c>
      <c r="H44" s="271">
        <v>236250</v>
      </c>
      <c r="I44" s="271">
        <v>0</v>
      </c>
      <c r="J44" s="272">
        <v>0</v>
      </c>
    </row>
    <row r="45" spans="1:10">
      <c r="A45" s="269" t="s">
        <v>969</v>
      </c>
      <c r="B45" s="273" t="s">
        <v>916</v>
      </c>
      <c r="C45" s="273" t="s">
        <v>916</v>
      </c>
      <c r="D45" s="270" t="s">
        <v>972</v>
      </c>
      <c r="E45" s="271">
        <v>118125</v>
      </c>
      <c r="F45" s="271">
        <v>236250</v>
      </c>
      <c r="G45" s="271">
        <v>118125</v>
      </c>
      <c r="H45" s="271">
        <v>236250</v>
      </c>
      <c r="I45" s="271">
        <v>0</v>
      </c>
      <c r="J45" s="272">
        <v>0</v>
      </c>
    </row>
    <row r="46" spans="1:10">
      <c r="A46" s="269" t="s">
        <v>969</v>
      </c>
      <c r="B46" s="273" t="s">
        <v>918</v>
      </c>
      <c r="C46" s="273" t="s">
        <v>913</v>
      </c>
      <c r="D46" s="270" t="s">
        <v>973</v>
      </c>
      <c r="E46" s="271">
        <v>578149</v>
      </c>
      <c r="F46" s="271">
        <v>3600945</v>
      </c>
      <c r="G46" s="271">
        <v>578149</v>
      </c>
      <c r="H46" s="271">
        <v>3600945</v>
      </c>
      <c r="I46" s="271">
        <v>0</v>
      </c>
      <c r="J46" s="272">
        <v>0</v>
      </c>
    </row>
    <row r="47" spans="1:10">
      <c r="A47" s="269" t="s">
        <v>969</v>
      </c>
      <c r="B47" s="273" t="s">
        <v>918</v>
      </c>
      <c r="C47" s="273" t="s">
        <v>916</v>
      </c>
      <c r="D47" s="270" t="s">
        <v>1059</v>
      </c>
      <c r="E47" s="271">
        <v>0</v>
      </c>
      <c r="F47" s="271">
        <v>14210</v>
      </c>
      <c r="G47" s="271">
        <v>0</v>
      </c>
      <c r="H47" s="271">
        <v>14210</v>
      </c>
      <c r="I47" s="271">
        <v>0</v>
      </c>
      <c r="J47" s="272">
        <v>0</v>
      </c>
    </row>
    <row r="48" spans="1:10">
      <c r="A48" s="269" t="s">
        <v>969</v>
      </c>
      <c r="B48" s="273" t="s">
        <v>918</v>
      </c>
      <c r="C48" s="273" t="s">
        <v>937</v>
      </c>
      <c r="D48" s="270" t="s">
        <v>974</v>
      </c>
      <c r="E48" s="271">
        <v>415954</v>
      </c>
      <c r="F48" s="271">
        <v>1438395</v>
      </c>
      <c r="G48" s="271">
        <v>415954</v>
      </c>
      <c r="H48" s="271">
        <v>1438395</v>
      </c>
      <c r="I48" s="271">
        <v>0</v>
      </c>
      <c r="J48" s="272">
        <v>0</v>
      </c>
    </row>
    <row r="49" spans="1:10">
      <c r="A49" s="269" t="s">
        <v>969</v>
      </c>
      <c r="B49" s="273" t="s">
        <v>918</v>
      </c>
      <c r="C49" s="273" t="s">
        <v>965</v>
      </c>
      <c r="D49" s="270" t="s">
        <v>975</v>
      </c>
      <c r="E49" s="271">
        <v>162195</v>
      </c>
      <c r="F49" s="271">
        <v>2148340</v>
      </c>
      <c r="G49" s="271">
        <v>162195</v>
      </c>
      <c r="H49" s="271">
        <v>2148340</v>
      </c>
      <c r="I49" s="271">
        <v>0</v>
      </c>
      <c r="J49" s="272">
        <v>0</v>
      </c>
    </row>
    <row r="50" spans="1:10">
      <c r="A50" s="269" t="s">
        <v>913</v>
      </c>
      <c r="B50" s="273" t="s">
        <v>913</v>
      </c>
      <c r="C50" s="273" t="s">
        <v>913</v>
      </c>
      <c r="D50" s="270" t="s">
        <v>976</v>
      </c>
      <c r="E50" s="271">
        <v>0</v>
      </c>
      <c r="F50" s="271">
        <v>0</v>
      </c>
      <c r="G50" s="271">
        <v>0</v>
      </c>
      <c r="H50" s="271">
        <v>0</v>
      </c>
      <c r="I50" s="271">
        <v>0</v>
      </c>
      <c r="J50" s="272">
        <v>0</v>
      </c>
    </row>
    <row r="51" spans="1:10">
      <c r="A51" s="269" t="s">
        <v>913</v>
      </c>
      <c r="B51" s="273" t="s">
        <v>913</v>
      </c>
      <c r="C51" s="273" t="s">
        <v>913</v>
      </c>
      <c r="D51" s="270" t="s">
        <v>977</v>
      </c>
      <c r="E51" s="271">
        <v>0</v>
      </c>
      <c r="F51" s="271">
        <v>98445</v>
      </c>
      <c r="G51" s="271">
        <v>0</v>
      </c>
      <c r="H51" s="271">
        <v>98445</v>
      </c>
      <c r="I51" s="271">
        <v>0</v>
      </c>
      <c r="J51" s="272">
        <v>0</v>
      </c>
    </row>
    <row r="52" spans="1:10">
      <c r="A52" s="269" t="s">
        <v>913</v>
      </c>
      <c r="B52" s="273" t="s">
        <v>913</v>
      </c>
      <c r="C52" s="273" t="s">
        <v>913</v>
      </c>
      <c r="D52" s="270" t="s">
        <v>978</v>
      </c>
      <c r="E52" s="271">
        <v>0</v>
      </c>
      <c r="F52" s="271">
        <v>98445</v>
      </c>
      <c r="G52" s="271">
        <v>0</v>
      </c>
      <c r="H52" s="271">
        <v>98445</v>
      </c>
      <c r="I52" s="271">
        <v>0</v>
      </c>
      <c r="J52" s="272">
        <v>0</v>
      </c>
    </row>
    <row r="53" spans="1:10">
      <c r="A53" s="269" t="s">
        <v>913</v>
      </c>
      <c r="B53" s="273" t="s">
        <v>913</v>
      </c>
      <c r="C53" s="273" t="s">
        <v>913</v>
      </c>
      <c r="D53" s="270" t="s">
        <v>979</v>
      </c>
      <c r="E53" s="271">
        <v>58353038</v>
      </c>
      <c r="F53" s="271">
        <v>320658320</v>
      </c>
      <c r="G53" s="271" t="s">
        <v>913</v>
      </c>
      <c r="H53" s="271" t="s">
        <v>913</v>
      </c>
      <c r="I53" s="271" t="s">
        <v>913</v>
      </c>
      <c r="J53" s="272" t="s">
        <v>913</v>
      </c>
    </row>
  </sheetData>
  <mergeCells count="4">
    <mergeCell ref="A1:D1"/>
    <mergeCell ref="E1:F1"/>
    <mergeCell ref="G1:H1"/>
    <mergeCell ref="I1:J1"/>
  </mergeCells>
  <phoneticPr fontId="44" type="noConversion"/>
  <hyperlinks>
    <hyperlink ref="K1" location="預告統計資料發布時間表!A1" display="回發布時間表" xr:uid="{7C71887A-FCD2-415F-9090-98309E6A11D3}"/>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&amp;C&amp;"標楷體,標準"&amp;14 太麻里鄉公所&amp;U
公庫收支月報表&amp;"新細明體,標準"&amp;12&amp;U
&amp;"標楷體,標準"中華民國112年12月(112年度)&amp;L&amp;R&amp;"標楷體,標準"&amp;10第&amp;P頁/共&amp;N頁&amp;"新細明體,標準"&amp;12
&amp;"標楷體,標準"編制機關:太麻里鄉公所
表    號:&amp;10 </oddHeader>
    <oddFooter>&amp;C&amp;L&amp;R&amp;"標楷體,標準"&amp;9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48C7A-3B5E-499C-A92F-3B37A4257AC4}">
  <dimension ref="A1:K99"/>
  <sheetViews>
    <sheetView view="pageLayout" zoomScaleNormal="100" workbookViewId="0">
      <selection activeCell="K1" sqref="K1"/>
    </sheetView>
  </sheetViews>
  <sheetFormatPr defaultRowHeight="16.5"/>
  <cols>
    <col min="1" max="1" width="4.75" style="269" customWidth="1"/>
    <col min="2" max="3" width="6.25" style="273" customWidth="1"/>
    <col min="4" max="4" width="31.875" style="270" customWidth="1"/>
    <col min="5" max="5" width="15.625" style="271" customWidth="1"/>
    <col min="6" max="6" width="14.375" style="271" customWidth="1"/>
    <col min="7" max="7" width="13.75" style="271" customWidth="1"/>
    <col min="8" max="8" width="13" style="271" customWidth="1"/>
    <col min="9" max="9" width="14.125" style="271" customWidth="1"/>
    <col min="10" max="10" width="15.875" style="272" customWidth="1"/>
    <col min="11" max="256" width="9" style="274"/>
    <col min="257" max="257" width="4.75" style="274" customWidth="1"/>
    <col min="258" max="259" width="6.25" style="274" customWidth="1"/>
    <col min="260" max="260" width="31.875" style="274" customWidth="1"/>
    <col min="261" max="261" width="15.625" style="274" customWidth="1"/>
    <col min="262" max="262" width="14.375" style="274" customWidth="1"/>
    <col min="263" max="263" width="13.75" style="274" customWidth="1"/>
    <col min="264" max="264" width="13" style="274" customWidth="1"/>
    <col min="265" max="265" width="14.125" style="274" customWidth="1"/>
    <col min="266" max="266" width="15.875" style="274" customWidth="1"/>
    <col min="267" max="512" width="9" style="274"/>
    <col min="513" max="513" width="4.75" style="274" customWidth="1"/>
    <col min="514" max="515" width="6.25" style="274" customWidth="1"/>
    <col min="516" max="516" width="31.875" style="274" customWidth="1"/>
    <col min="517" max="517" width="15.625" style="274" customWidth="1"/>
    <col min="518" max="518" width="14.375" style="274" customWidth="1"/>
    <col min="519" max="519" width="13.75" style="274" customWidth="1"/>
    <col min="520" max="520" width="13" style="274" customWidth="1"/>
    <col min="521" max="521" width="14.125" style="274" customWidth="1"/>
    <col min="522" max="522" width="15.875" style="274" customWidth="1"/>
    <col min="523" max="768" width="9" style="274"/>
    <col min="769" max="769" width="4.75" style="274" customWidth="1"/>
    <col min="770" max="771" width="6.25" style="274" customWidth="1"/>
    <col min="772" max="772" width="31.875" style="274" customWidth="1"/>
    <col min="773" max="773" width="15.625" style="274" customWidth="1"/>
    <col min="774" max="774" width="14.375" style="274" customWidth="1"/>
    <col min="775" max="775" width="13.75" style="274" customWidth="1"/>
    <col min="776" max="776" width="13" style="274" customWidth="1"/>
    <col min="777" max="777" width="14.125" style="274" customWidth="1"/>
    <col min="778" max="778" width="15.875" style="274" customWidth="1"/>
    <col min="779" max="1024" width="9" style="274"/>
    <col min="1025" max="1025" width="4.75" style="274" customWidth="1"/>
    <col min="1026" max="1027" width="6.25" style="274" customWidth="1"/>
    <col min="1028" max="1028" width="31.875" style="274" customWidth="1"/>
    <col min="1029" max="1029" width="15.625" style="274" customWidth="1"/>
    <col min="1030" max="1030" width="14.375" style="274" customWidth="1"/>
    <col min="1031" max="1031" width="13.75" style="274" customWidth="1"/>
    <col min="1032" max="1032" width="13" style="274" customWidth="1"/>
    <col min="1033" max="1033" width="14.125" style="274" customWidth="1"/>
    <col min="1034" max="1034" width="15.875" style="274" customWidth="1"/>
    <col min="1035" max="1280" width="9" style="274"/>
    <col min="1281" max="1281" width="4.75" style="274" customWidth="1"/>
    <col min="1282" max="1283" width="6.25" style="274" customWidth="1"/>
    <col min="1284" max="1284" width="31.875" style="274" customWidth="1"/>
    <col min="1285" max="1285" width="15.625" style="274" customWidth="1"/>
    <col min="1286" max="1286" width="14.375" style="274" customWidth="1"/>
    <col min="1287" max="1287" width="13.75" style="274" customWidth="1"/>
    <col min="1288" max="1288" width="13" style="274" customWidth="1"/>
    <col min="1289" max="1289" width="14.125" style="274" customWidth="1"/>
    <col min="1290" max="1290" width="15.875" style="274" customWidth="1"/>
    <col min="1291" max="1536" width="9" style="274"/>
    <col min="1537" max="1537" width="4.75" style="274" customWidth="1"/>
    <col min="1538" max="1539" width="6.25" style="274" customWidth="1"/>
    <col min="1540" max="1540" width="31.875" style="274" customWidth="1"/>
    <col min="1541" max="1541" width="15.625" style="274" customWidth="1"/>
    <col min="1542" max="1542" width="14.375" style="274" customWidth="1"/>
    <col min="1543" max="1543" width="13.75" style="274" customWidth="1"/>
    <col min="1544" max="1544" width="13" style="274" customWidth="1"/>
    <col min="1545" max="1545" width="14.125" style="274" customWidth="1"/>
    <col min="1546" max="1546" width="15.875" style="274" customWidth="1"/>
    <col min="1547" max="1792" width="9" style="274"/>
    <col min="1793" max="1793" width="4.75" style="274" customWidth="1"/>
    <col min="1794" max="1795" width="6.25" style="274" customWidth="1"/>
    <col min="1796" max="1796" width="31.875" style="274" customWidth="1"/>
    <col min="1797" max="1797" width="15.625" style="274" customWidth="1"/>
    <col min="1798" max="1798" width="14.375" style="274" customWidth="1"/>
    <col min="1799" max="1799" width="13.75" style="274" customWidth="1"/>
    <col min="1800" max="1800" width="13" style="274" customWidth="1"/>
    <col min="1801" max="1801" width="14.125" style="274" customWidth="1"/>
    <col min="1802" max="1802" width="15.875" style="274" customWidth="1"/>
    <col min="1803" max="2048" width="9" style="274"/>
    <col min="2049" max="2049" width="4.75" style="274" customWidth="1"/>
    <col min="2050" max="2051" width="6.25" style="274" customWidth="1"/>
    <col min="2052" max="2052" width="31.875" style="274" customWidth="1"/>
    <col min="2053" max="2053" width="15.625" style="274" customWidth="1"/>
    <col min="2054" max="2054" width="14.375" style="274" customWidth="1"/>
    <col min="2055" max="2055" width="13.75" style="274" customWidth="1"/>
    <col min="2056" max="2056" width="13" style="274" customWidth="1"/>
    <col min="2057" max="2057" width="14.125" style="274" customWidth="1"/>
    <col min="2058" max="2058" width="15.875" style="274" customWidth="1"/>
    <col min="2059" max="2304" width="9" style="274"/>
    <col min="2305" max="2305" width="4.75" style="274" customWidth="1"/>
    <col min="2306" max="2307" width="6.25" style="274" customWidth="1"/>
    <col min="2308" max="2308" width="31.875" style="274" customWidth="1"/>
    <col min="2309" max="2309" width="15.625" style="274" customWidth="1"/>
    <col min="2310" max="2310" width="14.375" style="274" customWidth="1"/>
    <col min="2311" max="2311" width="13.75" style="274" customWidth="1"/>
    <col min="2312" max="2312" width="13" style="274" customWidth="1"/>
    <col min="2313" max="2313" width="14.125" style="274" customWidth="1"/>
    <col min="2314" max="2314" width="15.875" style="274" customWidth="1"/>
    <col min="2315" max="2560" width="9" style="274"/>
    <col min="2561" max="2561" width="4.75" style="274" customWidth="1"/>
    <col min="2562" max="2563" width="6.25" style="274" customWidth="1"/>
    <col min="2564" max="2564" width="31.875" style="274" customWidth="1"/>
    <col min="2565" max="2565" width="15.625" style="274" customWidth="1"/>
    <col min="2566" max="2566" width="14.375" style="274" customWidth="1"/>
    <col min="2567" max="2567" width="13.75" style="274" customWidth="1"/>
    <col min="2568" max="2568" width="13" style="274" customWidth="1"/>
    <col min="2569" max="2569" width="14.125" style="274" customWidth="1"/>
    <col min="2570" max="2570" width="15.875" style="274" customWidth="1"/>
    <col min="2571" max="2816" width="9" style="274"/>
    <col min="2817" max="2817" width="4.75" style="274" customWidth="1"/>
    <col min="2818" max="2819" width="6.25" style="274" customWidth="1"/>
    <col min="2820" max="2820" width="31.875" style="274" customWidth="1"/>
    <col min="2821" max="2821" width="15.625" style="274" customWidth="1"/>
    <col min="2822" max="2822" width="14.375" style="274" customWidth="1"/>
    <col min="2823" max="2823" width="13.75" style="274" customWidth="1"/>
    <col min="2824" max="2824" width="13" style="274" customWidth="1"/>
    <col min="2825" max="2825" width="14.125" style="274" customWidth="1"/>
    <col min="2826" max="2826" width="15.875" style="274" customWidth="1"/>
    <col min="2827" max="3072" width="9" style="274"/>
    <col min="3073" max="3073" width="4.75" style="274" customWidth="1"/>
    <col min="3074" max="3075" width="6.25" style="274" customWidth="1"/>
    <col min="3076" max="3076" width="31.875" style="274" customWidth="1"/>
    <col min="3077" max="3077" width="15.625" style="274" customWidth="1"/>
    <col min="3078" max="3078" width="14.375" style="274" customWidth="1"/>
    <col min="3079" max="3079" width="13.75" style="274" customWidth="1"/>
    <col min="3080" max="3080" width="13" style="274" customWidth="1"/>
    <col min="3081" max="3081" width="14.125" style="274" customWidth="1"/>
    <col min="3082" max="3082" width="15.875" style="274" customWidth="1"/>
    <col min="3083" max="3328" width="9" style="274"/>
    <col min="3329" max="3329" width="4.75" style="274" customWidth="1"/>
    <col min="3330" max="3331" width="6.25" style="274" customWidth="1"/>
    <col min="3332" max="3332" width="31.875" style="274" customWidth="1"/>
    <col min="3333" max="3333" width="15.625" style="274" customWidth="1"/>
    <col min="3334" max="3334" width="14.375" style="274" customWidth="1"/>
    <col min="3335" max="3335" width="13.75" style="274" customWidth="1"/>
    <col min="3336" max="3336" width="13" style="274" customWidth="1"/>
    <col min="3337" max="3337" width="14.125" style="274" customWidth="1"/>
    <col min="3338" max="3338" width="15.875" style="274" customWidth="1"/>
    <col min="3339" max="3584" width="9" style="274"/>
    <col min="3585" max="3585" width="4.75" style="274" customWidth="1"/>
    <col min="3586" max="3587" width="6.25" style="274" customWidth="1"/>
    <col min="3588" max="3588" width="31.875" style="274" customWidth="1"/>
    <col min="3589" max="3589" width="15.625" style="274" customWidth="1"/>
    <col min="3590" max="3590" width="14.375" style="274" customWidth="1"/>
    <col min="3591" max="3591" width="13.75" style="274" customWidth="1"/>
    <col min="3592" max="3592" width="13" style="274" customWidth="1"/>
    <col min="3593" max="3593" width="14.125" style="274" customWidth="1"/>
    <col min="3594" max="3594" width="15.875" style="274" customWidth="1"/>
    <col min="3595" max="3840" width="9" style="274"/>
    <col min="3841" max="3841" width="4.75" style="274" customWidth="1"/>
    <col min="3842" max="3843" width="6.25" style="274" customWidth="1"/>
    <col min="3844" max="3844" width="31.875" style="274" customWidth="1"/>
    <col min="3845" max="3845" width="15.625" style="274" customWidth="1"/>
    <col min="3846" max="3846" width="14.375" style="274" customWidth="1"/>
    <col min="3847" max="3847" width="13.75" style="274" customWidth="1"/>
    <col min="3848" max="3848" width="13" style="274" customWidth="1"/>
    <col min="3849" max="3849" width="14.125" style="274" customWidth="1"/>
    <col min="3850" max="3850" width="15.875" style="274" customWidth="1"/>
    <col min="3851" max="4096" width="9" style="274"/>
    <col min="4097" max="4097" width="4.75" style="274" customWidth="1"/>
    <col min="4098" max="4099" width="6.25" style="274" customWidth="1"/>
    <col min="4100" max="4100" width="31.875" style="274" customWidth="1"/>
    <col min="4101" max="4101" width="15.625" style="274" customWidth="1"/>
    <col min="4102" max="4102" width="14.375" style="274" customWidth="1"/>
    <col min="4103" max="4103" width="13.75" style="274" customWidth="1"/>
    <col min="4104" max="4104" width="13" style="274" customWidth="1"/>
    <col min="4105" max="4105" width="14.125" style="274" customWidth="1"/>
    <col min="4106" max="4106" width="15.875" style="274" customWidth="1"/>
    <col min="4107" max="4352" width="9" style="274"/>
    <col min="4353" max="4353" width="4.75" style="274" customWidth="1"/>
    <col min="4354" max="4355" width="6.25" style="274" customWidth="1"/>
    <col min="4356" max="4356" width="31.875" style="274" customWidth="1"/>
    <col min="4357" max="4357" width="15.625" style="274" customWidth="1"/>
    <col min="4358" max="4358" width="14.375" style="274" customWidth="1"/>
    <col min="4359" max="4359" width="13.75" style="274" customWidth="1"/>
    <col min="4360" max="4360" width="13" style="274" customWidth="1"/>
    <col min="4361" max="4361" width="14.125" style="274" customWidth="1"/>
    <col min="4362" max="4362" width="15.875" style="274" customWidth="1"/>
    <col min="4363" max="4608" width="9" style="274"/>
    <col min="4609" max="4609" width="4.75" style="274" customWidth="1"/>
    <col min="4610" max="4611" width="6.25" style="274" customWidth="1"/>
    <col min="4612" max="4612" width="31.875" style="274" customWidth="1"/>
    <col min="4613" max="4613" width="15.625" style="274" customWidth="1"/>
    <col min="4614" max="4614" width="14.375" style="274" customWidth="1"/>
    <col min="4615" max="4615" width="13.75" style="274" customWidth="1"/>
    <col min="4616" max="4616" width="13" style="274" customWidth="1"/>
    <col min="4617" max="4617" width="14.125" style="274" customWidth="1"/>
    <col min="4618" max="4618" width="15.875" style="274" customWidth="1"/>
    <col min="4619" max="4864" width="9" style="274"/>
    <col min="4865" max="4865" width="4.75" style="274" customWidth="1"/>
    <col min="4866" max="4867" width="6.25" style="274" customWidth="1"/>
    <col min="4868" max="4868" width="31.875" style="274" customWidth="1"/>
    <col min="4869" max="4869" width="15.625" style="274" customWidth="1"/>
    <col min="4870" max="4870" width="14.375" style="274" customWidth="1"/>
    <col min="4871" max="4871" width="13.75" style="274" customWidth="1"/>
    <col min="4872" max="4872" width="13" style="274" customWidth="1"/>
    <col min="4873" max="4873" width="14.125" style="274" customWidth="1"/>
    <col min="4874" max="4874" width="15.875" style="274" customWidth="1"/>
    <col min="4875" max="5120" width="9" style="274"/>
    <col min="5121" max="5121" width="4.75" style="274" customWidth="1"/>
    <col min="5122" max="5123" width="6.25" style="274" customWidth="1"/>
    <col min="5124" max="5124" width="31.875" style="274" customWidth="1"/>
    <col min="5125" max="5125" width="15.625" style="274" customWidth="1"/>
    <col min="5126" max="5126" width="14.375" style="274" customWidth="1"/>
    <col min="5127" max="5127" width="13.75" style="274" customWidth="1"/>
    <col min="5128" max="5128" width="13" style="274" customWidth="1"/>
    <col min="5129" max="5129" width="14.125" style="274" customWidth="1"/>
    <col min="5130" max="5130" width="15.875" style="274" customWidth="1"/>
    <col min="5131" max="5376" width="9" style="274"/>
    <col min="5377" max="5377" width="4.75" style="274" customWidth="1"/>
    <col min="5378" max="5379" width="6.25" style="274" customWidth="1"/>
    <col min="5380" max="5380" width="31.875" style="274" customWidth="1"/>
    <col min="5381" max="5381" width="15.625" style="274" customWidth="1"/>
    <col min="5382" max="5382" width="14.375" style="274" customWidth="1"/>
    <col min="5383" max="5383" width="13.75" style="274" customWidth="1"/>
    <col min="5384" max="5384" width="13" style="274" customWidth="1"/>
    <col min="5385" max="5385" width="14.125" style="274" customWidth="1"/>
    <col min="5386" max="5386" width="15.875" style="274" customWidth="1"/>
    <col min="5387" max="5632" width="9" style="274"/>
    <col min="5633" max="5633" width="4.75" style="274" customWidth="1"/>
    <col min="5634" max="5635" width="6.25" style="274" customWidth="1"/>
    <col min="5636" max="5636" width="31.875" style="274" customWidth="1"/>
    <col min="5637" max="5637" width="15.625" style="274" customWidth="1"/>
    <col min="5638" max="5638" width="14.375" style="274" customWidth="1"/>
    <col min="5639" max="5639" width="13.75" style="274" customWidth="1"/>
    <col min="5640" max="5640" width="13" style="274" customWidth="1"/>
    <col min="5641" max="5641" width="14.125" style="274" customWidth="1"/>
    <col min="5642" max="5642" width="15.875" style="274" customWidth="1"/>
    <col min="5643" max="5888" width="9" style="274"/>
    <col min="5889" max="5889" width="4.75" style="274" customWidth="1"/>
    <col min="5890" max="5891" width="6.25" style="274" customWidth="1"/>
    <col min="5892" max="5892" width="31.875" style="274" customWidth="1"/>
    <col min="5893" max="5893" width="15.625" style="274" customWidth="1"/>
    <col min="5894" max="5894" width="14.375" style="274" customWidth="1"/>
    <col min="5895" max="5895" width="13.75" style="274" customWidth="1"/>
    <col min="5896" max="5896" width="13" style="274" customWidth="1"/>
    <col min="5897" max="5897" width="14.125" style="274" customWidth="1"/>
    <col min="5898" max="5898" width="15.875" style="274" customWidth="1"/>
    <col min="5899" max="6144" width="9" style="274"/>
    <col min="6145" max="6145" width="4.75" style="274" customWidth="1"/>
    <col min="6146" max="6147" width="6.25" style="274" customWidth="1"/>
    <col min="6148" max="6148" width="31.875" style="274" customWidth="1"/>
    <col min="6149" max="6149" width="15.625" style="274" customWidth="1"/>
    <col min="6150" max="6150" width="14.375" style="274" customWidth="1"/>
    <col min="6151" max="6151" width="13.75" style="274" customWidth="1"/>
    <col min="6152" max="6152" width="13" style="274" customWidth="1"/>
    <col min="6153" max="6153" width="14.125" style="274" customWidth="1"/>
    <col min="6154" max="6154" width="15.875" style="274" customWidth="1"/>
    <col min="6155" max="6400" width="9" style="274"/>
    <col min="6401" max="6401" width="4.75" style="274" customWidth="1"/>
    <col min="6402" max="6403" width="6.25" style="274" customWidth="1"/>
    <col min="6404" max="6404" width="31.875" style="274" customWidth="1"/>
    <col min="6405" max="6405" width="15.625" style="274" customWidth="1"/>
    <col min="6406" max="6406" width="14.375" style="274" customWidth="1"/>
    <col min="6407" max="6407" width="13.75" style="274" customWidth="1"/>
    <col min="6408" max="6408" width="13" style="274" customWidth="1"/>
    <col min="6409" max="6409" width="14.125" style="274" customWidth="1"/>
    <col min="6410" max="6410" width="15.875" style="274" customWidth="1"/>
    <col min="6411" max="6656" width="9" style="274"/>
    <col min="6657" max="6657" width="4.75" style="274" customWidth="1"/>
    <col min="6658" max="6659" width="6.25" style="274" customWidth="1"/>
    <col min="6660" max="6660" width="31.875" style="274" customWidth="1"/>
    <col min="6661" max="6661" width="15.625" style="274" customWidth="1"/>
    <col min="6662" max="6662" width="14.375" style="274" customWidth="1"/>
    <col min="6663" max="6663" width="13.75" style="274" customWidth="1"/>
    <col min="6664" max="6664" width="13" style="274" customWidth="1"/>
    <col min="6665" max="6665" width="14.125" style="274" customWidth="1"/>
    <col min="6666" max="6666" width="15.875" style="274" customWidth="1"/>
    <col min="6667" max="6912" width="9" style="274"/>
    <col min="6913" max="6913" width="4.75" style="274" customWidth="1"/>
    <col min="6914" max="6915" width="6.25" style="274" customWidth="1"/>
    <col min="6916" max="6916" width="31.875" style="274" customWidth="1"/>
    <col min="6917" max="6917" width="15.625" style="274" customWidth="1"/>
    <col min="6918" max="6918" width="14.375" style="274" customWidth="1"/>
    <col min="6919" max="6919" width="13.75" style="274" customWidth="1"/>
    <col min="6920" max="6920" width="13" style="274" customWidth="1"/>
    <col min="6921" max="6921" width="14.125" style="274" customWidth="1"/>
    <col min="6922" max="6922" width="15.875" style="274" customWidth="1"/>
    <col min="6923" max="7168" width="9" style="274"/>
    <col min="7169" max="7169" width="4.75" style="274" customWidth="1"/>
    <col min="7170" max="7171" width="6.25" style="274" customWidth="1"/>
    <col min="7172" max="7172" width="31.875" style="274" customWidth="1"/>
    <col min="7173" max="7173" width="15.625" style="274" customWidth="1"/>
    <col min="7174" max="7174" width="14.375" style="274" customWidth="1"/>
    <col min="7175" max="7175" width="13.75" style="274" customWidth="1"/>
    <col min="7176" max="7176" width="13" style="274" customWidth="1"/>
    <col min="7177" max="7177" width="14.125" style="274" customWidth="1"/>
    <col min="7178" max="7178" width="15.875" style="274" customWidth="1"/>
    <col min="7179" max="7424" width="9" style="274"/>
    <col min="7425" max="7425" width="4.75" style="274" customWidth="1"/>
    <col min="7426" max="7427" width="6.25" style="274" customWidth="1"/>
    <col min="7428" max="7428" width="31.875" style="274" customWidth="1"/>
    <col min="7429" max="7429" width="15.625" style="274" customWidth="1"/>
    <col min="7430" max="7430" width="14.375" style="274" customWidth="1"/>
    <col min="7431" max="7431" width="13.75" style="274" customWidth="1"/>
    <col min="7432" max="7432" width="13" style="274" customWidth="1"/>
    <col min="7433" max="7433" width="14.125" style="274" customWidth="1"/>
    <col min="7434" max="7434" width="15.875" style="274" customWidth="1"/>
    <col min="7435" max="7680" width="9" style="274"/>
    <col min="7681" max="7681" width="4.75" style="274" customWidth="1"/>
    <col min="7682" max="7683" width="6.25" style="274" customWidth="1"/>
    <col min="7684" max="7684" width="31.875" style="274" customWidth="1"/>
    <col min="7685" max="7685" width="15.625" style="274" customWidth="1"/>
    <col min="7686" max="7686" width="14.375" style="274" customWidth="1"/>
    <col min="7687" max="7687" width="13.75" style="274" customWidth="1"/>
    <col min="7688" max="7688" width="13" style="274" customWidth="1"/>
    <col min="7689" max="7689" width="14.125" style="274" customWidth="1"/>
    <col min="7690" max="7690" width="15.875" style="274" customWidth="1"/>
    <col min="7691" max="7936" width="9" style="274"/>
    <col min="7937" max="7937" width="4.75" style="274" customWidth="1"/>
    <col min="7938" max="7939" width="6.25" style="274" customWidth="1"/>
    <col min="7940" max="7940" width="31.875" style="274" customWidth="1"/>
    <col min="7941" max="7941" width="15.625" style="274" customWidth="1"/>
    <col min="7942" max="7942" width="14.375" style="274" customWidth="1"/>
    <col min="7943" max="7943" width="13.75" style="274" customWidth="1"/>
    <col min="7944" max="7944" width="13" style="274" customWidth="1"/>
    <col min="7945" max="7945" width="14.125" style="274" customWidth="1"/>
    <col min="7946" max="7946" width="15.875" style="274" customWidth="1"/>
    <col min="7947" max="8192" width="9" style="274"/>
    <col min="8193" max="8193" width="4.75" style="274" customWidth="1"/>
    <col min="8194" max="8195" width="6.25" style="274" customWidth="1"/>
    <col min="8196" max="8196" width="31.875" style="274" customWidth="1"/>
    <col min="8197" max="8197" width="15.625" style="274" customWidth="1"/>
    <col min="8198" max="8198" width="14.375" style="274" customWidth="1"/>
    <col min="8199" max="8199" width="13.75" style="274" customWidth="1"/>
    <col min="8200" max="8200" width="13" style="274" customWidth="1"/>
    <col min="8201" max="8201" width="14.125" style="274" customWidth="1"/>
    <col min="8202" max="8202" width="15.875" style="274" customWidth="1"/>
    <col min="8203" max="8448" width="9" style="274"/>
    <col min="8449" max="8449" width="4.75" style="274" customWidth="1"/>
    <col min="8450" max="8451" width="6.25" style="274" customWidth="1"/>
    <col min="8452" max="8452" width="31.875" style="274" customWidth="1"/>
    <col min="8453" max="8453" width="15.625" style="274" customWidth="1"/>
    <col min="8454" max="8454" width="14.375" style="274" customWidth="1"/>
    <col min="8455" max="8455" width="13.75" style="274" customWidth="1"/>
    <col min="8456" max="8456" width="13" style="274" customWidth="1"/>
    <col min="8457" max="8457" width="14.125" style="274" customWidth="1"/>
    <col min="8458" max="8458" width="15.875" style="274" customWidth="1"/>
    <col min="8459" max="8704" width="9" style="274"/>
    <col min="8705" max="8705" width="4.75" style="274" customWidth="1"/>
    <col min="8706" max="8707" width="6.25" style="274" customWidth="1"/>
    <col min="8708" max="8708" width="31.875" style="274" customWidth="1"/>
    <col min="8709" max="8709" width="15.625" style="274" customWidth="1"/>
    <col min="8710" max="8710" width="14.375" style="274" customWidth="1"/>
    <col min="8711" max="8711" width="13.75" style="274" customWidth="1"/>
    <col min="8712" max="8712" width="13" style="274" customWidth="1"/>
    <col min="8713" max="8713" width="14.125" style="274" customWidth="1"/>
    <col min="8714" max="8714" width="15.875" style="274" customWidth="1"/>
    <col min="8715" max="8960" width="9" style="274"/>
    <col min="8961" max="8961" width="4.75" style="274" customWidth="1"/>
    <col min="8962" max="8963" width="6.25" style="274" customWidth="1"/>
    <col min="8964" max="8964" width="31.875" style="274" customWidth="1"/>
    <col min="8965" max="8965" width="15.625" style="274" customWidth="1"/>
    <col min="8966" max="8966" width="14.375" style="274" customWidth="1"/>
    <col min="8967" max="8967" width="13.75" style="274" customWidth="1"/>
    <col min="8968" max="8968" width="13" style="274" customWidth="1"/>
    <col min="8969" max="8969" width="14.125" style="274" customWidth="1"/>
    <col min="8970" max="8970" width="15.875" style="274" customWidth="1"/>
    <col min="8971" max="9216" width="9" style="274"/>
    <col min="9217" max="9217" width="4.75" style="274" customWidth="1"/>
    <col min="9218" max="9219" width="6.25" style="274" customWidth="1"/>
    <col min="9220" max="9220" width="31.875" style="274" customWidth="1"/>
    <col min="9221" max="9221" width="15.625" style="274" customWidth="1"/>
    <col min="9222" max="9222" width="14.375" style="274" customWidth="1"/>
    <col min="9223" max="9223" width="13.75" style="274" customWidth="1"/>
    <col min="9224" max="9224" width="13" style="274" customWidth="1"/>
    <col min="9225" max="9225" width="14.125" style="274" customWidth="1"/>
    <col min="9226" max="9226" width="15.875" style="274" customWidth="1"/>
    <col min="9227" max="9472" width="9" style="274"/>
    <col min="9473" max="9473" width="4.75" style="274" customWidth="1"/>
    <col min="9474" max="9475" width="6.25" style="274" customWidth="1"/>
    <col min="9476" max="9476" width="31.875" style="274" customWidth="1"/>
    <col min="9477" max="9477" width="15.625" style="274" customWidth="1"/>
    <col min="9478" max="9478" width="14.375" style="274" customWidth="1"/>
    <col min="9479" max="9479" width="13.75" style="274" customWidth="1"/>
    <col min="9480" max="9480" width="13" style="274" customWidth="1"/>
    <col min="9481" max="9481" width="14.125" style="274" customWidth="1"/>
    <col min="9482" max="9482" width="15.875" style="274" customWidth="1"/>
    <col min="9483" max="9728" width="9" style="274"/>
    <col min="9729" max="9729" width="4.75" style="274" customWidth="1"/>
    <col min="9730" max="9731" width="6.25" style="274" customWidth="1"/>
    <col min="9732" max="9732" width="31.875" style="274" customWidth="1"/>
    <col min="9733" max="9733" width="15.625" style="274" customWidth="1"/>
    <col min="9734" max="9734" width="14.375" style="274" customWidth="1"/>
    <col min="9735" max="9735" width="13.75" style="274" customWidth="1"/>
    <col min="9736" max="9736" width="13" style="274" customWidth="1"/>
    <col min="9737" max="9737" width="14.125" style="274" customWidth="1"/>
    <col min="9738" max="9738" width="15.875" style="274" customWidth="1"/>
    <col min="9739" max="9984" width="9" style="274"/>
    <col min="9985" max="9985" width="4.75" style="274" customWidth="1"/>
    <col min="9986" max="9987" width="6.25" style="274" customWidth="1"/>
    <col min="9988" max="9988" width="31.875" style="274" customWidth="1"/>
    <col min="9989" max="9989" width="15.625" style="274" customWidth="1"/>
    <col min="9990" max="9990" width="14.375" style="274" customWidth="1"/>
    <col min="9991" max="9991" width="13.75" style="274" customWidth="1"/>
    <col min="9992" max="9992" width="13" style="274" customWidth="1"/>
    <col min="9993" max="9993" width="14.125" style="274" customWidth="1"/>
    <col min="9994" max="9994" width="15.875" style="274" customWidth="1"/>
    <col min="9995" max="10240" width="9" style="274"/>
    <col min="10241" max="10241" width="4.75" style="274" customWidth="1"/>
    <col min="10242" max="10243" width="6.25" style="274" customWidth="1"/>
    <col min="10244" max="10244" width="31.875" style="274" customWidth="1"/>
    <col min="10245" max="10245" width="15.625" style="274" customWidth="1"/>
    <col min="10246" max="10246" width="14.375" style="274" customWidth="1"/>
    <col min="10247" max="10247" width="13.75" style="274" customWidth="1"/>
    <col min="10248" max="10248" width="13" style="274" customWidth="1"/>
    <col min="10249" max="10249" width="14.125" style="274" customWidth="1"/>
    <col min="10250" max="10250" width="15.875" style="274" customWidth="1"/>
    <col min="10251" max="10496" width="9" style="274"/>
    <col min="10497" max="10497" width="4.75" style="274" customWidth="1"/>
    <col min="10498" max="10499" width="6.25" style="274" customWidth="1"/>
    <col min="10500" max="10500" width="31.875" style="274" customWidth="1"/>
    <col min="10501" max="10501" width="15.625" style="274" customWidth="1"/>
    <col min="10502" max="10502" width="14.375" style="274" customWidth="1"/>
    <col min="10503" max="10503" width="13.75" style="274" customWidth="1"/>
    <col min="10504" max="10504" width="13" style="274" customWidth="1"/>
    <col min="10505" max="10505" width="14.125" style="274" customWidth="1"/>
    <col min="10506" max="10506" width="15.875" style="274" customWidth="1"/>
    <col min="10507" max="10752" width="9" style="274"/>
    <col min="10753" max="10753" width="4.75" style="274" customWidth="1"/>
    <col min="10754" max="10755" width="6.25" style="274" customWidth="1"/>
    <col min="10756" max="10756" width="31.875" style="274" customWidth="1"/>
    <col min="10757" max="10757" width="15.625" style="274" customWidth="1"/>
    <col min="10758" max="10758" width="14.375" style="274" customWidth="1"/>
    <col min="10759" max="10759" width="13.75" style="274" customWidth="1"/>
    <col min="10760" max="10760" width="13" style="274" customWidth="1"/>
    <col min="10761" max="10761" width="14.125" style="274" customWidth="1"/>
    <col min="10762" max="10762" width="15.875" style="274" customWidth="1"/>
    <col min="10763" max="11008" width="9" style="274"/>
    <col min="11009" max="11009" width="4.75" style="274" customWidth="1"/>
    <col min="11010" max="11011" width="6.25" style="274" customWidth="1"/>
    <col min="11012" max="11012" width="31.875" style="274" customWidth="1"/>
    <col min="11013" max="11013" width="15.625" style="274" customWidth="1"/>
    <col min="11014" max="11014" width="14.375" style="274" customWidth="1"/>
    <col min="11015" max="11015" width="13.75" style="274" customWidth="1"/>
    <col min="11016" max="11016" width="13" style="274" customWidth="1"/>
    <col min="11017" max="11017" width="14.125" style="274" customWidth="1"/>
    <col min="11018" max="11018" width="15.875" style="274" customWidth="1"/>
    <col min="11019" max="11264" width="9" style="274"/>
    <col min="11265" max="11265" width="4.75" style="274" customWidth="1"/>
    <col min="11266" max="11267" width="6.25" style="274" customWidth="1"/>
    <col min="11268" max="11268" width="31.875" style="274" customWidth="1"/>
    <col min="11269" max="11269" width="15.625" style="274" customWidth="1"/>
    <col min="11270" max="11270" width="14.375" style="274" customWidth="1"/>
    <col min="11271" max="11271" width="13.75" style="274" customWidth="1"/>
    <col min="11272" max="11272" width="13" style="274" customWidth="1"/>
    <col min="11273" max="11273" width="14.125" style="274" customWidth="1"/>
    <col min="11274" max="11274" width="15.875" style="274" customWidth="1"/>
    <col min="11275" max="11520" width="9" style="274"/>
    <col min="11521" max="11521" width="4.75" style="274" customWidth="1"/>
    <col min="11522" max="11523" width="6.25" style="274" customWidth="1"/>
    <col min="11524" max="11524" width="31.875" style="274" customWidth="1"/>
    <col min="11525" max="11525" width="15.625" style="274" customWidth="1"/>
    <col min="11526" max="11526" width="14.375" style="274" customWidth="1"/>
    <col min="11527" max="11527" width="13.75" style="274" customWidth="1"/>
    <col min="11528" max="11528" width="13" style="274" customWidth="1"/>
    <col min="11529" max="11529" width="14.125" style="274" customWidth="1"/>
    <col min="11530" max="11530" width="15.875" style="274" customWidth="1"/>
    <col min="11531" max="11776" width="9" style="274"/>
    <col min="11777" max="11777" width="4.75" style="274" customWidth="1"/>
    <col min="11778" max="11779" width="6.25" style="274" customWidth="1"/>
    <col min="11780" max="11780" width="31.875" style="274" customWidth="1"/>
    <col min="11781" max="11781" width="15.625" style="274" customWidth="1"/>
    <col min="11782" max="11782" width="14.375" style="274" customWidth="1"/>
    <col min="11783" max="11783" width="13.75" style="274" customWidth="1"/>
    <col min="11784" max="11784" width="13" style="274" customWidth="1"/>
    <col min="11785" max="11785" width="14.125" style="274" customWidth="1"/>
    <col min="11786" max="11786" width="15.875" style="274" customWidth="1"/>
    <col min="11787" max="12032" width="9" style="274"/>
    <col min="12033" max="12033" width="4.75" style="274" customWidth="1"/>
    <col min="12034" max="12035" width="6.25" style="274" customWidth="1"/>
    <col min="12036" max="12036" width="31.875" style="274" customWidth="1"/>
    <col min="12037" max="12037" width="15.625" style="274" customWidth="1"/>
    <col min="12038" max="12038" width="14.375" style="274" customWidth="1"/>
    <col min="12039" max="12039" width="13.75" style="274" customWidth="1"/>
    <col min="12040" max="12040" width="13" style="274" customWidth="1"/>
    <col min="12041" max="12041" width="14.125" style="274" customWidth="1"/>
    <col min="12042" max="12042" width="15.875" style="274" customWidth="1"/>
    <col min="12043" max="12288" width="9" style="274"/>
    <col min="12289" max="12289" width="4.75" style="274" customWidth="1"/>
    <col min="12290" max="12291" width="6.25" style="274" customWidth="1"/>
    <col min="12292" max="12292" width="31.875" style="274" customWidth="1"/>
    <col min="12293" max="12293" width="15.625" style="274" customWidth="1"/>
    <col min="12294" max="12294" width="14.375" style="274" customWidth="1"/>
    <col min="12295" max="12295" width="13.75" style="274" customWidth="1"/>
    <col min="12296" max="12296" width="13" style="274" customWidth="1"/>
    <col min="12297" max="12297" width="14.125" style="274" customWidth="1"/>
    <col min="12298" max="12298" width="15.875" style="274" customWidth="1"/>
    <col min="12299" max="12544" width="9" style="274"/>
    <col min="12545" max="12545" width="4.75" style="274" customWidth="1"/>
    <col min="12546" max="12547" width="6.25" style="274" customWidth="1"/>
    <col min="12548" max="12548" width="31.875" style="274" customWidth="1"/>
    <col min="12549" max="12549" width="15.625" style="274" customWidth="1"/>
    <col min="12550" max="12550" width="14.375" style="274" customWidth="1"/>
    <col min="12551" max="12551" width="13.75" style="274" customWidth="1"/>
    <col min="12552" max="12552" width="13" style="274" customWidth="1"/>
    <col min="12553" max="12553" width="14.125" style="274" customWidth="1"/>
    <col min="12554" max="12554" width="15.875" style="274" customWidth="1"/>
    <col min="12555" max="12800" width="9" style="274"/>
    <col min="12801" max="12801" width="4.75" style="274" customWidth="1"/>
    <col min="12802" max="12803" width="6.25" style="274" customWidth="1"/>
    <col min="12804" max="12804" width="31.875" style="274" customWidth="1"/>
    <col min="12805" max="12805" width="15.625" style="274" customWidth="1"/>
    <col min="12806" max="12806" width="14.375" style="274" customWidth="1"/>
    <col min="12807" max="12807" width="13.75" style="274" customWidth="1"/>
    <col min="12808" max="12808" width="13" style="274" customWidth="1"/>
    <col min="12809" max="12809" width="14.125" style="274" customWidth="1"/>
    <col min="12810" max="12810" width="15.875" style="274" customWidth="1"/>
    <col min="12811" max="13056" width="9" style="274"/>
    <col min="13057" max="13057" width="4.75" style="274" customWidth="1"/>
    <col min="13058" max="13059" width="6.25" style="274" customWidth="1"/>
    <col min="13060" max="13060" width="31.875" style="274" customWidth="1"/>
    <col min="13061" max="13061" width="15.625" style="274" customWidth="1"/>
    <col min="13062" max="13062" width="14.375" style="274" customWidth="1"/>
    <col min="13063" max="13063" width="13.75" style="274" customWidth="1"/>
    <col min="13064" max="13064" width="13" style="274" customWidth="1"/>
    <col min="13065" max="13065" width="14.125" style="274" customWidth="1"/>
    <col min="13066" max="13066" width="15.875" style="274" customWidth="1"/>
    <col min="13067" max="13312" width="9" style="274"/>
    <col min="13313" max="13313" width="4.75" style="274" customWidth="1"/>
    <col min="13314" max="13315" width="6.25" style="274" customWidth="1"/>
    <col min="13316" max="13316" width="31.875" style="274" customWidth="1"/>
    <col min="13317" max="13317" width="15.625" style="274" customWidth="1"/>
    <col min="13318" max="13318" width="14.375" style="274" customWidth="1"/>
    <col min="13319" max="13319" width="13.75" style="274" customWidth="1"/>
    <col min="13320" max="13320" width="13" style="274" customWidth="1"/>
    <col min="13321" max="13321" width="14.125" style="274" customWidth="1"/>
    <col min="13322" max="13322" width="15.875" style="274" customWidth="1"/>
    <col min="13323" max="13568" width="9" style="274"/>
    <col min="13569" max="13569" width="4.75" style="274" customWidth="1"/>
    <col min="13570" max="13571" width="6.25" style="274" customWidth="1"/>
    <col min="13572" max="13572" width="31.875" style="274" customWidth="1"/>
    <col min="13573" max="13573" width="15.625" style="274" customWidth="1"/>
    <col min="13574" max="13574" width="14.375" style="274" customWidth="1"/>
    <col min="13575" max="13575" width="13.75" style="274" customWidth="1"/>
    <col min="13576" max="13576" width="13" style="274" customWidth="1"/>
    <col min="13577" max="13577" width="14.125" style="274" customWidth="1"/>
    <col min="13578" max="13578" width="15.875" style="274" customWidth="1"/>
    <col min="13579" max="13824" width="9" style="274"/>
    <col min="13825" max="13825" width="4.75" style="274" customWidth="1"/>
    <col min="13826" max="13827" width="6.25" style="274" customWidth="1"/>
    <col min="13828" max="13828" width="31.875" style="274" customWidth="1"/>
    <col min="13829" max="13829" width="15.625" style="274" customWidth="1"/>
    <col min="13830" max="13830" width="14.375" style="274" customWidth="1"/>
    <col min="13831" max="13831" width="13.75" style="274" customWidth="1"/>
    <col min="13832" max="13832" width="13" style="274" customWidth="1"/>
    <col min="13833" max="13833" width="14.125" style="274" customWidth="1"/>
    <col min="13834" max="13834" width="15.875" style="274" customWidth="1"/>
    <col min="13835" max="14080" width="9" style="274"/>
    <col min="14081" max="14081" width="4.75" style="274" customWidth="1"/>
    <col min="14082" max="14083" width="6.25" style="274" customWidth="1"/>
    <col min="14084" max="14084" width="31.875" style="274" customWidth="1"/>
    <col min="14085" max="14085" width="15.625" style="274" customWidth="1"/>
    <col min="14086" max="14086" width="14.375" style="274" customWidth="1"/>
    <col min="14087" max="14087" width="13.75" style="274" customWidth="1"/>
    <col min="14088" max="14088" width="13" style="274" customWidth="1"/>
    <col min="14089" max="14089" width="14.125" style="274" customWidth="1"/>
    <col min="14090" max="14090" width="15.875" style="274" customWidth="1"/>
    <col min="14091" max="14336" width="9" style="274"/>
    <col min="14337" max="14337" width="4.75" style="274" customWidth="1"/>
    <col min="14338" max="14339" width="6.25" style="274" customWidth="1"/>
    <col min="14340" max="14340" width="31.875" style="274" customWidth="1"/>
    <col min="14341" max="14341" width="15.625" style="274" customWidth="1"/>
    <col min="14342" max="14342" width="14.375" style="274" customWidth="1"/>
    <col min="14343" max="14343" width="13.75" style="274" customWidth="1"/>
    <col min="14344" max="14344" width="13" style="274" customWidth="1"/>
    <col min="14345" max="14345" width="14.125" style="274" customWidth="1"/>
    <col min="14346" max="14346" width="15.875" style="274" customWidth="1"/>
    <col min="14347" max="14592" width="9" style="274"/>
    <col min="14593" max="14593" width="4.75" style="274" customWidth="1"/>
    <col min="14594" max="14595" width="6.25" style="274" customWidth="1"/>
    <col min="14596" max="14596" width="31.875" style="274" customWidth="1"/>
    <col min="14597" max="14597" width="15.625" style="274" customWidth="1"/>
    <col min="14598" max="14598" width="14.375" style="274" customWidth="1"/>
    <col min="14599" max="14599" width="13.75" style="274" customWidth="1"/>
    <col min="14600" max="14600" width="13" style="274" customWidth="1"/>
    <col min="14601" max="14601" width="14.125" style="274" customWidth="1"/>
    <col min="14602" max="14602" width="15.875" style="274" customWidth="1"/>
    <col min="14603" max="14848" width="9" style="274"/>
    <col min="14849" max="14849" width="4.75" style="274" customWidth="1"/>
    <col min="14850" max="14851" width="6.25" style="274" customWidth="1"/>
    <col min="14852" max="14852" width="31.875" style="274" customWidth="1"/>
    <col min="14853" max="14853" width="15.625" style="274" customWidth="1"/>
    <col min="14854" max="14854" width="14.375" style="274" customWidth="1"/>
    <col min="14855" max="14855" width="13.75" style="274" customWidth="1"/>
    <col min="14856" max="14856" width="13" style="274" customWidth="1"/>
    <col min="14857" max="14857" width="14.125" style="274" customWidth="1"/>
    <col min="14858" max="14858" width="15.875" style="274" customWidth="1"/>
    <col min="14859" max="15104" width="9" style="274"/>
    <col min="15105" max="15105" width="4.75" style="274" customWidth="1"/>
    <col min="15106" max="15107" width="6.25" style="274" customWidth="1"/>
    <col min="15108" max="15108" width="31.875" style="274" customWidth="1"/>
    <col min="15109" max="15109" width="15.625" style="274" customWidth="1"/>
    <col min="15110" max="15110" width="14.375" style="274" customWidth="1"/>
    <col min="15111" max="15111" width="13.75" style="274" customWidth="1"/>
    <col min="15112" max="15112" width="13" style="274" customWidth="1"/>
    <col min="15113" max="15113" width="14.125" style="274" customWidth="1"/>
    <col min="15114" max="15114" width="15.875" style="274" customWidth="1"/>
    <col min="15115" max="15360" width="9" style="274"/>
    <col min="15361" max="15361" width="4.75" style="274" customWidth="1"/>
    <col min="15362" max="15363" width="6.25" style="274" customWidth="1"/>
    <col min="15364" max="15364" width="31.875" style="274" customWidth="1"/>
    <col min="15365" max="15365" width="15.625" style="274" customWidth="1"/>
    <col min="15366" max="15366" width="14.375" style="274" customWidth="1"/>
    <col min="15367" max="15367" width="13.75" style="274" customWidth="1"/>
    <col min="15368" max="15368" width="13" style="274" customWidth="1"/>
    <col min="15369" max="15369" width="14.125" style="274" customWidth="1"/>
    <col min="15370" max="15370" width="15.875" style="274" customWidth="1"/>
    <col min="15371" max="15616" width="9" style="274"/>
    <col min="15617" max="15617" width="4.75" style="274" customWidth="1"/>
    <col min="15618" max="15619" width="6.25" style="274" customWidth="1"/>
    <col min="15620" max="15620" width="31.875" style="274" customWidth="1"/>
    <col min="15621" max="15621" width="15.625" style="274" customWidth="1"/>
    <col min="15622" max="15622" width="14.375" style="274" customWidth="1"/>
    <col min="15623" max="15623" width="13.75" style="274" customWidth="1"/>
    <col min="15624" max="15624" width="13" style="274" customWidth="1"/>
    <col min="15625" max="15625" width="14.125" style="274" customWidth="1"/>
    <col min="15626" max="15626" width="15.875" style="274" customWidth="1"/>
    <col min="15627" max="15872" width="9" style="274"/>
    <col min="15873" max="15873" width="4.75" style="274" customWidth="1"/>
    <col min="15874" max="15875" width="6.25" style="274" customWidth="1"/>
    <col min="15876" max="15876" width="31.875" style="274" customWidth="1"/>
    <col min="15877" max="15877" width="15.625" style="274" customWidth="1"/>
    <col min="15878" max="15878" width="14.375" style="274" customWidth="1"/>
    <col min="15879" max="15879" width="13.75" style="274" customWidth="1"/>
    <col min="15880" max="15880" width="13" style="274" customWidth="1"/>
    <col min="15881" max="15881" width="14.125" style="274" customWidth="1"/>
    <col min="15882" max="15882" width="15.875" style="274" customWidth="1"/>
    <col min="15883" max="16128" width="9" style="274"/>
    <col min="16129" max="16129" width="4.75" style="274" customWidth="1"/>
    <col min="16130" max="16131" width="6.25" style="274" customWidth="1"/>
    <col min="16132" max="16132" width="31.875" style="274" customWidth="1"/>
    <col min="16133" max="16133" width="15.625" style="274" customWidth="1"/>
    <col min="16134" max="16134" width="14.375" style="274" customWidth="1"/>
    <col min="16135" max="16135" width="13.75" style="274" customWidth="1"/>
    <col min="16136" max="16136" width="13" style="274" customWidth="1"/>
    <col min="16137" max="16137" width="14.125" style="274" customWidth="1"/>
    <col min="16138" max="16138" width="15.875" style="274" customWidth="1"/>
    <col min="16139" max="16384" width="9" style="274"/>
  </cols>
  <sheetData>
    <row r="1" spans="1:11" s="265" customFormat="1" ht="16.5" customHeight="1">
      <c r="A1" s="496" t="s">
        <v>903</v>
      </c>
      <c r="B1" s="497"/>
      <c r="C1" s="497"/>
      <c r="D1" s="498"/>
      <c r="E1" s="499" t="s">
        <v>904</v>
      </c>
      <c r="F1" s="500"/>
      <c r="G1" s="499" t="s">
        <v>980</v>
      </c>
      <c r="H1" s="500"/>
      <c r="I1" s="499" t="s">
        <v>981</v>
      </c>
      <c r="J1" s="500"/>
      <c r="K1" s="126" t="s">
        <v>18</v>
      </c>
    </row>
    <row r="2" spans="1:11" s="265" customFormat="1" ht="16.5" customHeight="1">
      <c r="A2" s="264" t="s">
        <v>907</v>
      </c>
      <c r="B2" s="266" t="s">
        <v>908</v>
      </c>
      <c r="C2" s="266" t="s">
        <v>909</v>
      </c>
      <c r="D2" s="267" t="s">
        <v>910</v>
      </c>
      <c r="E2" s="268" t="s">
        <v>911</v>
      </c>
      <c r="F2" s="268" t="s">
        <v>912</v>
      </c>
      <c r="G2" s="268" t="s">
        <v>911</v>
      </c>
      <c r="H2" s="268" t="s">
        <v>912</v>
      </c>
      <c r="I2" s="268" t="s">
        <v>911</v>
      </c>
      <c r="J2" s="268" t="s">
        <v>912</v>
      </c>
    </row>
    <row r="3" spans="1:11" s="265" customFormat="1" ht="16.149999999999999" customHeight="1">
      <c r="A3" s="269" t="s">
        <v>913</v>
      </c>
      <c r="B3" s="266" t="s">
        <v>913</v>
      </c>
      <c r="C3" s="266" t="s">
        <v>913</v>
      </c>
      <c r="D3" s="270" t="s">
        <v>914</v>
      </c>
      <c r="E3" s="271">
        <v>86242771</v>
      </c>
      <c r="F3" s="271">
        <v>368582729</v>
      </c>
      <c r="G3" s="271">
        <v>61544440</v>
      </c>
      <c r="H3" s="271">
        <v>222916490</v>
      </c>
      <c r="I3" s="271">
        <v>24698331</v>
      </c>
      <c r="J3" s="272">
        <v>145666239</v>
      </c>
    </row>
    <row r="4" spans="1:11">
      <c r="A4" s="269" t="s">
        <v>913</v>
      </c>
      <c r="B4" s="273" t="s">
        <v>913</v>
      </c>
      <c r="C4" s="273" t="s">
        <v>913</v>
      </c>
      <c r="D4" s="270" t="s">
        <v>915</v>
      </c>
      <c r="E4" s="271">
        <v>14963007</v>
      </c>
      <c r="F4" s="271">
        <v>161035918</v>
      </c>
      <c r="G4" s="271">
        <v>14286066</v>
      </c>
      <c r="H4" s="271">
        <v>157393304</v>
      </c>
      <c r="I4" s="271">
        <v>676941</v>
      </c>
      <c r="J4" s="272">
        <v>3642614</v>
      </c>
    </row>
    <row r="5" spans="1:11" ht="16.149999999999999" customHeight="1">
      <c r="A5" s="269" t="s">
        <v>916</v>
      </c>
      <c r="B5" s="273" t="s">
        <v>913</v>
      </c>
      <c r="C5" s="273" t="s">
        <v>913</v>
      </c>
      <c r="D5" s="270" t="s">
        <v>982</v>
      </c>
      <c r="E5" s="271">
        <v>5406123</v>
      </c>
      <c r="F5" s="271">
        <v>78045550</v>
      </c>
      <c r="G5" s="271">
        <v>5321193</v>
      </c>
      <c r="H5" s="271">
        <v>76436747</v>
      </c>
      <c r="I5" s="271">
        <v>84930</v>
      </c>
      <c r="J5" s="272">
        <v>1608803</v>
      </c>
    </row>
    <row r="6" spans="1:11">
      <c r="A6" s="269" t="s">
        <v>916</v>
      </c>
      <c r="B6" s="273" t="s">
        <v>983</v>
      </c>
      <c r="C6" s="273" t="s">
        <v>913</v>
      </c>
      <c r="D6" s="270" t="s">
        <v>984</v>
      </c>
      <c r="E6" s="271">
        <v>1167786</v>
      </c>
      <c r="F6" s="271">
        <v>21125787</v>
      </c>
      <c r="G6" s="271">
        <v>1082856</v>
      </c>
      <c r="H6" s="271">
        <v>20531757</v>
      </c>
      <c r="I6" s="271">
        <v>84930</v>
      </c>
      <c r="J6" s="272">
        <v>594030</v>
      </c>
    </row>
    <row r="7" spans="1:11">
      <c r="A7" s="269" t="s">
        <v>916</v>
      </c>
      <c r="B7" s="273" t="s">
        <v>983</v>
      </c>
      <c r="C7" s="273" t="s">
        <v>916</v>
      </c>
      <c r="D7" s="270" t="s">
        <v>985</v>
      </c>
      <c r="E7" s="271">
        <v>887637</v>
      </c>
      <c r="F7" s="271">
        <v>18655819</v>
      </c>
      <c r="G7" s="271">
        <v>802707</v>
      </c>
      <c r="H7" s="271">
        <v>18061789</v>
      </c>
      <c r="I7" s="271">
        <v>84930</v>
      </c>
      <c r="J7" s="272">
        <v>594030</v>
      </c>
    </row>
    <row r="8" spans="1:11">
      <c r="A8" s="269" t="s">
        <v>916</v>
      </c>
      <c r="B8" s="273" t="s">
        <v>983</v>
      </c>
      <c r="C8" s="273" t="s">
        <v>918</v>
      </c>
      <c r="D8" s="270" t="s">
        <v>986</v>
      </c>
      <c r="E8" s="271">
        <v>96937</v>
      </c>
      <c r="F8" s="271">
        <v>595663</v>
      </c>
      <c r="G8" s="271">
        <v>96937</v>
      </c>
      <c r="H8" s="271">
        <v>595663</v>
      </c>
      <c r="I8" s="271">
        <v>0</v>
      </c>
      <c r="J8" s="272">
        <v>0</v>
      </c>
    </row>
    <row r="9" spans="1:11">
      <c r="A9" s="269" t="s">
        <v>916</v>
      </c>
      <c r="B9" s="273" t="s">
        <v>983</v>
      </c>
      <c r="C9" s="273" t="s">
        <v>945</v>
      </c>
      <c r="D9" s="270" t="s">
        <v>987</v>
      </c>
      <c r="E9" s="271">
        <v>108442</v>
      </c>
      <c r="F9" s="271">
        <v>1370184</v>
      </c>
      <c r="G9" s="271">
        <v>108442</v>
      </c>
      <c r="H9" s="271">
        <v>1370184</v>
      </c>
      <c r="I9" s="271">
        <v>0</v>
      </c>
      <c r="J9" s="272">
        <v>0</v>
      </c>
    </row>
    <row r="10" spans="1:11">
      <c r="A10" s="269" t="s">
        <v>916</v>
      </c>
      <c r="B10" s="273" t="s">
        <v>983</v>
      </c>
      <c r="C10" s="273" t="s">
        <v>937</v>
      </c>
      <c r="D10" s="270" t="s">
        <v>1060</v>
      </c>
      <c r="E10" s="271">
        <v>1096</v>
      </c>
      <c r="F10" s="271">
        <v>3956</v>
      </c>
      <c r="G10" s="271">
        <v>1096</v>
      </c>
      <c r="H10" s="271">
        <v>3956</v>
      </c>
      <c r="I10" s="271">
        <v>0</v>
      </c>
      <c r="J10" s="272">
        <v>0</v>
      </c>
    </row>
    <row r="11" spans="1:11">
      <c r="A11" s="269" t="s">
        <v>916</v>
      </c>
      <c r="B11" s="273" t="s">
        <v>983</v>
      </c>
      <c r="C11" s="273" t="s">
        <v>941</v>
      </c>
      <c r="D11" s="270" t="s">
        <v>988</v>
      </c>
      <c r="E11" s="271">
        <v>73674</v>
      </c>
      <c r="F11" s="271">
        <v>500165</v>
      </c>
      <c r="G11" s="271">
        <v>73674</v>
      </c>
      <c r="H11" s="271">
        <v>500165</v>
      </c>
      <c r="I11" s="271">
        <v>0</v>
      </c>
      <c r="J11" s="272">
        <v>0</v>
      </c>
    </row>
    <row r="12" spans="1:11">
      <c r="A12" s="269" t="s">
        <v>916</v>
      </c>
      <c r="B12" s="273" t="s">
        <v>989</v>
      </c>
      <c r="C12" s="273" t="s">
        <v>913</v>
      </c>
      <c r="D12" s="270" t="s">
        <v>990</v>
      </c>
      <c r="E12" s="271">
        <v>-642498</v>
      </c>
      <c r="F12" s="271">
        <v>19661502</v>
      </c>
      <c r="G12" s="271">
        <v>-642498</v>
      </c>
      <c r="H12" s="271">
        <v>19661502</v>
      </c>
      <c r="I12" s="271">
        <v>0</v>
      </c>
      <c r="J12" s="272">
        <v>0</v>
      </c>
    </row>
    <row r="13" spans="1:11">
      <c r="A13" s="269" t="s">
        <v>916</v>
      </c>
      <c r="B13" s="273" t="s">
        <v>989</v>
      </c>
      <c r="C13" s="273" t="s">
        <v>916</v>
      </c>
      <c r="D13" s="270" t="s">
        <v>985</v>
      </c>
      <c r="E13" s="271">
        <v>-961121</v>
      </c>
      <c r="F13" s="271">
        <v>7177879</v>
      </c>
      <c r="G13" s="271">
        <v>-961121</v>
      </c>
      <c r="H13" s="271">
        <v>7177879</v>
      </c>
      <c r="I13" s="271">
        <v>0</v>
      </c>
      <c r="J13" s="272">
        <v>0</v>
      </c>
    </row>
    <row r="14" spans="1:11">
      <c r="A14" s="269" t="s">
        <v>916</v>
      </c>
      <c r="B14" s="273" t="s">
        <v>989</v>
      </c>
      <c r="C14" s="273" t="s">
        <v>918</v>
      </c>
      <c r="D14" s="270" t="s">
        <v>991</v>
      </c>
      <c r="E14" s="271">
        <v>318623</v>
      </c>
      <c r="F14" s="271">
        <v>12483623</v>
      </c>
      <c r="G14" s="271">
        <v>318623</v>
      </c>
      <c r="H14" s="271">
        <v>12483623</v>
      </c>
      <c r="I14" s="271">
        <v>0</v>
      </c>
      <c r="J14" s="272">
        <v>0</v>
      </c>
    </row>
    <row r="15" spans="1:11">
      <c r="A15" s="269" t="s">
        <v>916</v>
      </c>
      <c r="B15" s="273" t="s">
        <v>992</v>
      </c>
      <c r="C15" s="273" t="s">
        <v>913</v>
      </c>
      <c r="D15" s="270" t="s">
        <v>993</v>
      </c>
      <c r="E15" s="271">
        <v>4857071</v>
      </c>
      <c r="F15" s="271">
        <v>37182156</v>
      </c>
      <c r="G15" s="271">
        <v>4857071</v>
      </c>
      <c r="H15" s="271">
        <v>36167383</v>
      </c>
      <c r="I15" s="271">
        <v>0</v>
      </c>
      <c r="J15" s="272">
        <v>1014773</v>
      </c>
    </row>
    <row r="16" spans="1:11">
      <c r="A16" s="269" t="s">
        <v>916</v>
      </c>
      <c r="B16" s="273" t="s">
        <v>992</v>
      </c>
      <c r="C16" s="273" t="s">
        <v>918</v>
      </c>
      <c r="D16" s="270" t="s">
        <v>994</v>
      </c>
      <c r="E16" s="271">
        <v>2677171</v>
      </c>
      <c r="F16" s="271">
        <v>24353204</v>
      </c>
      <c r="G16" s="271">
        <v>2677171</v>
      </c>
      <c r="H16" s="271">
        <v>24289204</v>
      </c>
      <c r="I16" s="271">
        <v>0</v>
      </c>
      <c r="J16" s="272">
        <v>64000</v>
      </c>
    </row>
    <row r="17" spans="1:10">
      <c r="A17" s="269" t="s">
        <v>916</v>
      </c>
      <c r="B17" s="273" t="s">
        <v>992</v>
      </c>
      <c r="C17" s="273" t="s">
        <v>945</v>
      </c>
      <c r="D17" s="270" t="s">
        <v>995</v>
      </c>
      <c r="E17" s="271">
        <v>10739</v>
      </c>
      <c r="F17" s="271">
        <v>70304</v>
      </c>
      <c r="G17" s="271">
        <v>10739</v>
      </c>
      <c r="H17" s="271">
        <v>70304</v>
      </c>
      <c r="I17" s="271">
        <v>0</v>
      </c>
      <c r="J17" s="272">
        <v>0</v>
      </c>
    </row>
    <row r="18" spans="1:10">
      <c r="A18" s="269" t="s">
        <v>916</v>
      </c>
      <c r="B18" s="273" t="s">
        <v>992</v>
      </c>
      <c r="C18" s="273" t="s">
        <v>937</v>
      </c>
      <c r="D18" s="270" t="s">
        <v>996</v>
      </c>
      <c r="E18" s="271">
        <v>0</v>
      </c>
      <c r="F18" s="271">
        <v>6000</v>
      </c>
      <c r="G18" s="271">
        <v>0</v>
      </c>
      <c r="H18" s="271">
        <v>6000</v>
      </c>
      <c r="I18" s="271">
        <v>0</v>
      </c>
      <c r="J18" s="272">
        <v>0</v>
      </c>
    </row>
    <row r="19" spans="1:10">
      <c r="A19" s="269" t="s">
        <v>916</v>
      </c>
      <c r="B19" s="273" t="s">
        <v>992</v>
      </c>
      <c r="C19" s="273" t="s">
        <v>941</v>
      </c>
      <c r="D19" s="270" t="s">
        <v>997</v>
      </c>
      <c r="E19" s="271">
        <v>1953518</v>
      </c>
      <c r="F19" s="271">
        <v>11050911</v>
      </c>
      <c r="G19" s="271">
        <v>1953518</v>
      </c>
      <c r="H19" s="271">
        <v>10100138</v>
      </c>
      <c r="I19" s="271">
        <v>0</v>
      </c>
      <c r="J19" s="272">
        <v>950773</v>
      </c>
    </row>
    <row r="20" spans="1:10">
      <c r="A20" s="269" t="s">
        <v>916</v>
      </c>
      <c r="B20" s="273" t="s">
        <v>992</v>
      </c>
      <c r="C20" s="273" t="s">
        <v>948</v>
      </c>
      <c r="D20" s="270" t="s">
        <v>998</v>
      </c>
      <c r="E20" s="271">
        <v>208893</v>
      </c>
      <c r="F20" s="271">
        <v>1694987</v>
      </c>
      <c r="G20" s="271">
        <v>208893</v>
      </c>
      <c r="H20" s="271">
        <v>1694987</v>
      </c>
      <c r="I20" s="271">
        <v>0</v>
      </c>
      <c r="J20" s="272">
        <v>0</v>
      </c>
    </row>
    <row r="21" spans="1:10">
      <c r="A21" s="269" t="s">
        <v>916</v>
      </c>
      <c r="B21" s="273" t="s">
        <v>992</v>
      </c>
      <c r="C21" s="273" t="s">
        <v>950</v>
      </c>
      <c r="D21" s="270" t="s">
        <v>1009</v>
      </c>
      <c r="E21" s="271">
        <v>6750</v>
      </c>
      <c r="F21" s="271">
        <v>6750</v>
      </c>
      <c r="G21" s="271">
        <v>6750</v>
      </c>
      <c r="H21" s="271">
        <v>6750</v>
      </c>
      <c r="I21" s="271">
        <v>0</v>
      </c>
      <c r="J21" s="272">
        <v>0</v>
      </c>
    </row>
    <row r="22" spans="1:10">
      <c r="A22" s="269" t="s">
        <v>916</v>
      </c>
      <c r="B22" s="273" t="s">
        <v>999</v>
      </c>
      <c r="C22" s="273" t="s">
        <v>913</v>
      </c>
      <c r="D22" s="270" t="s">
        <v>1000</v>
      </c>
      <c r="E22" s="271">
        <v>23764</v>
      </c>
      <c r="F22" s="271">
        <v>76105</v>
      </c>
      <c r="G22" s="271">
        <v>23764</v>
      </c>
      <c r="H22" s="271">
        <v>76105</v>
      </c>
      <c r="I22" s="271">
        <v>0</v>
      </c>
      <c r="J22" s="272">
        <v>0</v>
      </c>
    </row>
    <row r="23" spans="1:10">
      <c r="A23" s="269" t="s">
        <v>916</v>
      </c>
      <c r="B23" s="273" t="s">
        <v>999</v>
      </c>
      <c r="C23" s="273" t="s">
        <v>918</v>
      </c>
      <c r="D23" s="270" t="s">
        <v>1001</v>
      </c>
      <c r="E23" s="271">
        <v>23764</v>
      </c>
      <c r="F23" s="271">
        <v>76105</v>
      </c>
      <c r="G23" s="271">
        <v>23764</v>
      </c>
      <c r="H23" s="271">
        <v>76105</v>
      </c>
      <c r="I23" s="271">
        <v>0</v>
      </c>
      <c r="J23" s="272">
        <v>0</v>
      </c>
    </row>
    <row r="24" spans="1:10">
      <c r="A24" s="269" t="s">
        <v>918</v>
      </c>
      <c r="B24" s="273" t="s">
        <v>913</v>
      </c>
      <c r="C24" s="273" t="s">
        <v>913</v>
      </c>
      <c r="D24" s="270" t="s">
        <v>1002</v>
      </c>
      <c r="E24" s="271">
        <v>533645</v>
      </c>
      <c r="F24" s="271">
        <v>6399244</v>
      </c>
      <c r="G24" s="271">
        <v>533645</v>
      </c>
      <c r="H24" s="271">
        <v>6401244</v>
      </c>
      <c r="I24" s="271">
        <v>0</v>
      </c>
      <c r="J24" s="272">
        <v>-2000</v>
      </c>
    </row>
    <row r="25" spans="1:10">
      <c r="A25" s="269" t="s">
        <v>918</v>
      </c>
      <c r="B25" s="273" t="s">
        <v>1003</v>
      </c>
      <c r="C25" s="273" t="s">
        <v>913</v>
      </c>
      <c r="D25" s="270" t="s">
        <v>1004</v>
      </c>
      <c r="E25" s="271">
        <v>448431</v>
      </c>
      <c r="F25" s="271">
        <v>5773111</v>
      </c>
      <c r="G25" s="271">
        <v>448431</v>
      </c>
      <c r="H25" s="271">
        <v>5775111</v>
      </c>
      <c r="I25" s="271">
        <v>0</v>
      </c>
      <c r="J25" s="272">
        <v>-2000</v>
      </c>
    </row>
    <row r="26" spans="1:10">
      <c r="A26" s="269" t="s">
        <v>918</v>
      </c>
      <c r="B26" s="273" t="s">
        <v>1003</v>
      </c>
      <c r="C26" s="273" t="s">
        <v>916</v>
      </c>
      <c r="D26" s="270" t="s">
        <v>985</v>
      </c>
      <c r="E26" s="271">
        <v>273757</v>
      </c>
      <c r="F26" s="271">
        <v>4066714</v>
      </c>
      <c r="G26" s="271">
        <v>273757</v>
      </c>
      <c r="H26" s="271">
        <v>4068714</v>
      </c>
      <c r="I26" s="271">
        <v>0</v>
      </c>
      <c r="J26" s="272">
        <v>-2000</v>
      </c>
    </row>
    <row r="27" spans="1:10">
      <c r="A27" s="269" t="s">
        <v>918</v>
      </c>
      <c r="B27" s="273" t="s">
        <v>1003</v>
      </c>
      <c r="C27" s="273" t="s">
        <v>918</v>
      </c>
      <c r="D27" s="270" t="s">
        <v>1005</v>
      </c>
      <c r="E27" s="271">
        <v>2400</v>
      </c>
      <c r="F27" s="271">
        <v>83886</v>
      </c>
      <c r="G27" s="271">
        <v>2400</v>
      </c>
      <c r="H27" s="271">
        <v>83886</v>
      </c>
      <c r="I27" s="271">
        <v>0</v>
      </c>
      <c r="J27" s="272">
        <v>0</v>
      </c>
    </row>
    <row r="28" spans="1:10">
      <c r="A28" s="269" t="s">
        <v>918</v>
      </c>
      <c r="B28" s="273" t="s">
        <v>1003</v>
      </c>
      <c r="C28" s="273" t="s">
        <v>945</v>
      </c>
      <c r="D28" s="270" t="s">
        <v>1006</v>
      </c>
      <c r="E28" s="271">
        <v>172274</v>
      </c>
      <c r="F28" s="271">
        <v>1622511</v>
      </c>
      <c r="G28" s="271">
        <v>172274</v>
      </c>
      <c r="H28" s="271">
        <v>1622511</v>
      </c>
      <c r="I28" s="271">
        <v>0</v>
      </c>
      <c r="J28" s="272">
        <v>0</v>
      </c>
    </row>
    <row r="29" spans="1:10">
      <c r="A29" s="269" t="s">
        <v>918</v>
      </c>
      <c r="B29" s="273" t="s">
        <v>1007</v>
      </c>
      <c r="C29" s="273" t="s">
        <v>913</v>
      </c>
      <c r="D29" s="270" t="s">
        <v>1008</v>
      </c>
      <c r="E29" s="271">
        <v>85214</v>
      </c>
      <c r="F29" s="271">
        <v>626133</v>
      </c>
      <c r="G29" s="271">
        <v>85214</v>
      </c>
      <c r="H29" s="271">
        <v>626133</v>
      </c>
      <c r="I29" s="271">
        <v>0</v>
      </c>
      <c r="J29" s="272">
        <v>0</v>
      </c>
    </row>
    <row r="30" spans="1:10">
      <c r="A30" s="269" t="s">
        <v>918</v>
      </c>
      <c r="B30" s="273" t="s">
        <v>1007</v>
      </c>
      <c r="C30" s="273" t="s">
        <v>945</v>
      </c>
      <c r="D30" s="270" t="s">
        <v>1009</v>
      </c>
      <c r="E30" s="271">
        <v>85214</v>
      </c>
      <c r="F30" s="271">
        <v>626133</v>
      </c>
      <c r="G30" s="271">
        <v>85214</v>
      </c>
      <c r="H30" s="271">
        <v>626133</v>
      </c>
      <c r="I30" s="271">
        <v>0</v>
      </c>
      <c r="J30" s="272">
        <v>0</v>
      </c>
    </row>
    <row r="31" spans="1:10">
      <c r="A31" s="269" t="s">
        <v>945</v>
      </c>
      <c r="B31" s="273" t="s">
        <v>913</v>
      </c>
      <c r="C31" s="273" t="s">
        <v>913</v>
      </c>
      <c r="D31" s="270" t="s">
        <v>1010</v>
      </c>
      <c r="E31" s="271">
        <v>7536280</v>
      </c>
      <c r="F31" s="271">
        <v>48391209</v>
      </c>
      <c r="G31" s="271">
        <v>6944269</v>
      </c>
      <c r="H31" s="271">
        <v>46355398</v>
      </c>
      <c r="I31" s="271">
        <v>592011</v>
      </c>
      <c r="J31" s="272">
        <v>2035811</v>
      </c>
    </row>
    <row r="32" spans="1:10">
      <c r="A32" s="269" t="s">
        <v>945</v>
      </c>
      <c r="B32" s="273" t="s">
        <v>1011</v>
      </c>
      <c r="C32" s="273" t="s">
        <v>913</v>
      </c>
      <c r="D32" s="270" t="s">
        <v>1012</v>
      </c>
      <c r="E32" s="271">
        <v>5630710</v>
      </c>
      <c r="F32" s="271">
        <v>31324866</v>
      </c>
      <c r="G32" s="271">
        <v>5038699</v>
      </c>
      <c r="H32" s="271">
        <v>29841055</v>
      </c>
      <c r="I32" s="271">
        <v>592011</v>
      </c>
      <c r="J32" s="272">
        <v>1483811</v>
      </c>
    </row>
    <row r="33" spans="1:10">
      <c r="A33" s="269" t="s">
        <v>945</v>
      </c>
      <c r="B33" s="273" t="s">
        <v>1011</v>
      </c>
      <c r="C33" s="273" t="s">
        <v>918</v>
      </c>
      <c r="D33" s="270" t="s">
        <v>1013</v>
      </c>
      <c r="E33" s="271">
        <v>5629625</v>
      </c>
      <c r="F33" s="271">
        <v>31080561</v>
      </c>
      <c r="G33" s="271">
        <v>5037614</v>
      </c>
      <c r="H33" s="271">
        <v>29596750</v>
      </c>
      <c r="I33" s="271">
        <v>592011</v>
      </c>
      <c r="J33" s="272">
        <v>1483811</v>
      </c>
    </row>
    <row r="34" spans="1:10">
      <c r="A34" s="269" t="s">
        <v>945</v>
      </c>
      <c r="B34" s="273" t="s">
        <v>1011</v>
      </c>
      <c r="C34" s="273" t="s">
        <v>945</v>
      </c>
      <c r="D34" s="270" t="s">
        <v>1061</v>
      </c>
      <c r="E34" s="271">
        <v>1085</v>
      </c>
      <c r="F34" s="271">
        <v>45905</v>
      </c>
      <c r="G34" s="271">
        <v>1085</v>
      </c>
      <c r="H34" s="271">
        <v>45905</v>
      </c>
      <c r="I34" s="271">
        <v>0</v>
      </c>
      <c r="J34" s="272">
        <v>0</v>
      </c>
    </row>
    <row r="35" spans="1:10">
      <c r="A35" s="269" t="s">
        <v>945</v>
      </c>
      <c r="B35" s="273" t="s">
        <v>1011</v>
      </c>
      <c r="C35" s="273" t="s">
        <v>937</v>
      </c>
      <c r="D35" s="270" t="s">
        <v>1062</v>
      </c>
      <c r="E35" s="271">
        <v>0</v>
      </c>
      <c r="F35" s="271">
        <v>198400</v>
      </c>
      <c r="G35" s="271">
        <v>0</v>
      </c>
      <c r="H35" s="271">
        <v>198400</v>
      </c>
      <c r="I35" s="271">
        <v>0</v>
      </c>
      <c r="J35" s="272">
        <v>0</v>
      </c>
    </row>
    <row r="36" spans="1:10">
      <c r="A36" s="269" t="s">
        <v>945</v>
      </c>
      <c r="B36" s="273" t="s">
        <v>1063</v>
      </c>
      <c r="C36" s="273" t="s">
        <v>913</v>
      </c>
      <c r="D36" s="270" t="s">
        <v>1064</v>
      </c>
      <c r="E36" s="271">
        <v>17178</v>
      </c>
      <c r="F36" s="271">
        <v>153576</v>
      </c>
      <c r="G36" s="271">
        <v>17178</v>
      </c>
      <c r="H36" s="271">
        <v>153576</v>
      </c>
      <c r="I36" s="271">
        <v>0</v>
      </c>
      <c r="J36" s="272">
        <v>0</v>
      </c>
    </row>
    <row r="37" spans="1:10">
      <c r="A37" s="269" t="s">
        <v>945</v>
      </c>
      <c r="B37" s="273" t="s">
        <v>1063</v>
      </c>
      <c r="C37" s="273" t="s">
        <v>918</v>
      </c>
      <c r="D37" s="270" t="s">
        <v>1065</v>
      </c>
      <c r="E37" s="271">
        <v>0</v>
      </c>
      <c r="F37" s="271">
        <v>1975</v>
      </c>
      <c r="G37" s="271">
        <v>0</v>
      </c>
      <c r="H37" s="271">
        <v>1975</v>
      </c>
      <c r="I37" s="271">
        <v>0</v>
      </c>
      <c r="J37" s="272">
        <v>0</v>
      </c>
    </row>
    <row r="38" spans="1:10">
      <c r="A38" s="269" t="s">
        <v>945</v>
      </c>
      <c r="B38" s="273" t="s">
        <v>1063</v>
      </c>
      <c r="C38" s="273" t="s">
        <v>945</v>
      </c>
      <c r="D38" s="270" t="s">
        <v>1066</v>
      </c>
      <c r="E38" s="271">
        <v>17178</v>
      </c>
      <c r="F38" s="271">
        <v>151601</v>
      </c>
      <c r="G38" s="271">
        <v>17178</v>
      </c>
      <c r="H38" s="271">
        <v>151601</v>
      </c>
      <c r="I38" s="271">
        <v>0</v>
      </c>
      <c r="J38" s="272">
        <v>0</v>
      </c>
    </row>
    <row r="39" spans="1:10">
      <c r="A39" s="269" t="s">
        <v>945</v>
      </c>
      <c r="B39" s="273" t="s">
        <v>1014</v>
      </c>
      <c r="C39" s="273" t="s">
        <v>913</v>
      </c>
      <c r="D39" s="270" t="s">
        <v>1015</v>
      </c>
      <c r="E39" s="271">
        <v>326201</v>
      </c>
      <c r="F39" s="271">
        <v>6066037</v>
      </c>
      <c r="G39" s="271">
        <v>326201</v>
      </c>
      <c r="H39" s="271">
        <v>5514037</v>
      </c>
      <c r="I39" s="271">
        <v>0</v>
      </c>
      <c r="J39" s="272">
        <v>552000</v>
      </c>
    </row>
    <row r="40" spans="1:10">
      <c r="A40" s="269" t="s">
        <v>945</v>
      </c>
      <c r="B40" s="273" t="s">
        <v>1014</v>
      </c>
      <c r="C40" s="273" t="s">
        <v>918</v>
      </c>
      <c r="D40" s="270" t="s">
        <v>1016</v>
      </c>
      <c r="E40" s="271">
        <v>326201</v>
      </c>
      <c r="F40" s="271">
        <v>6066037</v>
      </c>
      <c r="G40" s="271">
        <v>326201</v>
      </c>
      <c r="H40" s="271">
        <v>5514037</v>
      </c>
      <c r="I40" s="271">
        <v>0</v>
      </c>
      <c r="J40" s="272">
        <v>552000</v>
      </c>
    </row>
    <row r="41" spans="1:10">
      <c r="A41" s="269" t="s">
        <v>945</v>
      </c>
      <c r="B41" s="273" t="s">
        <v>1017</v>
      </c>
      <c r="C41" s="273" t="s">
        <v>913</v>
      </c>
      <c r="D41" s="270" t="s">
        <v>1018</v>
      </c>
      <c r="E41" s="271">
        <v>1562191</v>
      </c>
      <c r="F41" s="271">
        <v>10846730</v>
      </c>
      <c r="G41" s="271">
        <v>1562191</v>
      </c>
      <c r="H41" s="271">
        <v>10846730</v>
      </c>
      <c r="I41" s="271">
        <v>0</v>
      </c>
      <c r="J41" s="272">
        <v>0</v>
      </c>
    </row>
    <row r="42" spans="1:10">
      <c r="A42" s="269" t="s">
        <v>945</v>
      </c>
      <c r="B42" s="273" t="s">
        <v>1017</v>
      </c>
      <c r="C42" s="273" t="s">
        <v>941</v>
      </c>
      <c r="D42" s="270" t="s">
        <v>1019</v>
      </c>
      <c r="E42" s="271">
        <v>1472724</v>
      </c>
      <c r="F42" s="271">
        <v>10534668</v>
      </c>
      <c r="G42" s="271">
        <v>1472724</v>
      </c>
      <c r="H42" s="271">
        <v>10534668</v>
      </c>
      <c r="I42" s="271">
        <v>0</v>
      </c>
      <c r="J42" s="272">
        <v>0</v>
      </c>
    </row>
    <row r="43" spans="1:10">
      <c r="A43" s="269" t="s">
        <v>945</v>
      </c>
      <c r="B43" s="273" t="s">
        <v>1017</v>
      </c>
      <c r="C43" s="273" t="s">
        <v>948</v>
      </c>
      <c r="D43" s="270" t="s">
        <v>1020</v>
      </c>
      <c r="E43" s="271">
        <v>89467</v>
      </c>
      <c r="F43" s="271">
        <v>312062</v>
      </c>
      <c r="G43" s="271">
        <v>89467</v>
      </c>
      <c r="H43" s="271">
        <v>312062</v>
      </c>
      <c r="I43" s="271">
        <v>0</v>
      </c>
      <c r="J43" s="272">
        <v>0</v>
      </c>
    </row>
    <row r="44" spans="1:10">
      <c r="A44" s="269" t="s">
        <v>937</v>
      </c>
      <c r="B44" s="273" t="s">
        <v>913</v>
      </c>
      <c r="C44" s="273" t="s">
        <v>913</v>
      </c>
      <c r="D44" s="270" t="s">
        <v>1021</v>
      </c>
      <c r="E44" s="271">
        <v>78735</v>
      </c>
      <c r="F44" s="271">
        <v>2382069</v>
      </c>
      <c r="G44" s="271">
        <v>78735</v>
      </c>
      <c r="H44" s="271">
        <v>2382069</v>
      </c>
      <c r="I44" s="271">
        <v>0</v>
      </c>
      <c r="J44" s="272">
        <v>0</v>
      </c>
    </row>
    <row r="45" spans="1:10">
      <c r="A45" s="269" t="s">
        <v>937</v>
      </c>
      <c r="B45" s="273" t="s">
        <v>1022</v>
      </c>
      <c r="C45" s="273" t="s">
        <v>913</v>
      </c>
      <c r="D45" s="270" t="s">
        <v>1023</v>
      </c>
      <c r="E45" s="271">
        <v>0</v>
      </c>
      <c r="F45" s="271">
        <v>446651</v>
      </c>
      <c r="G45" s="271">
        <v>0</v>
      </c>
      <c r="H45" s="271">
        <v>446651</v>
      </c>
      <c r="I45" s="271">
        <v>0</v>
      </c>
      <c r="J45" s="272">
        <v>0</v>
      </c>
    </row>
    <row r="46" spans="1:10">
      <c r="A46" s="269" t="s">
        <v>937</v>
      </c>
      <c r="B46" s="273" t="s">
        <v>1022</v>
      </c>
      <c r="C46" s="273" t="s">
        <v>918</v>
      </c>
      <c r="D46" s="270" t="s">
        <v>1024</v>
      </c>
      <c r="E46" s="271">
        <v>0</v>
      </c>
      <c r="F46" s="271">
        <v>446651</v>
      </c>
      <c r="G46" s="271">
        <v>0</v>
      </c>
      <c r="H46" s="271">
        <v>446651</v>
      </c>
      <c r="I46" s="271">
        <v>0</v>
      </c>
      <c r="J46" s="272">
        <v>0</v>
      </c>
    </row>
    <row r="47" spans="1:10">
      <c r="A47" s="269" t="s">
        <v>937</v>
      </c>
      <c r="B47" s="273" t="s">
        <v>1025</v>
      </c>
      <c r="C47" s="273" t="s">
        <v>913</v>
      </c>
      <c r="D47" s="270" t="s">
        <v>1026</v>
      </c>
      <c r="E47" s="271">
        <v>0</v>
      </c>
      <c r="F47" s="271">
        <v>10950</v>
      </c>
      <c r="G47" s="271">
        <v>0</v>
      </c>
      <c r="H47" s="271">
        <v>10950</v>
      </c>
      <c r="I47" s="271">
        <v>0</v>
      </c>
      <c r="J47" s="272">
        <v>0</v>
      </c>
    </row>
    <row r="48" spans="1:10">
      <c r="A48" s="269" t="s">
        <v>937</v>
      </c>
      <c r="B48" s="273" t="s">
        <v>1025</v>
      </c>
      <c r="C48" s="273" t="s">
        <v>918</v>
      </c>
      <c r="D48" s="270" t="s">
        <v>1027</v>
      </c>
      <c r="E48" s="271">
        <v>0</v>
      </c>
      <c r="F48" s="271">
        <v>10950</v>
      </c>
      <c r="G48" s="271">
        <v>0</v>
      </c>
      <c r="H48" s="271">
        <v>10950</v>
      </c>
      <c r="I48" s="271">
        <v>0</v>
      </c>
      <c r="J48" s="272">
        <v>0</v>
      </c>
    </row>
    <row r="49" spans="1:10">
      <c r="A49" s="269" t="s">
        <v>937</v>
      </c>
      <c r="B49" s="273" t="s">
        <v>1028</v>
      </c>
      <c r="C49" s="273" t="s">
        <v>913</v>
      </c>
      <c r="D49" s="270" t="s">
        <v>1029</v>
      </c>
      <c r="E49" s="271">
        <v>78735</v>
      </c>
      <c r="F49" s="271">
        <v>1924468</v>
      </c>
      <c r="G49" s="271">
        <v>78735</v>
      </c>
      <c r="H49" s="271">
        <v>1924468</v>
      </c>
      <c r="I49" s="271">
        <v>0</v>
      </c>
      <c r="J49" s="272">
        <v>0</v>
      </c>
    </row>
    <row r="50" spans="1:10">
      <c r="A50" s="269" t="s">
        <v>937</v>
      </c>
      <c r="B50" s="273" t="s">
        <v>1028</v>
      </c>
      <c r="C50" s="273" t="s">
        <v>918</v>
      </c>
      <c r="D50" s="270" t="s">
        <v>1030</v>
      </c>
      <c r="E50" s="271">
        <v>78735</v>
      </c>
      <c r="F50" s="271">
        <v>1924468</v>
      </c>
      <c r="G50" s="271">
        <v>78735</v>
      </c>
      <c r="H50" s="271">
        <v>1924468</v>
      </c>
      <c r="I50" s="271">
        <v>0</v>
      </c>
      <c r="J50" s="272">
        <v>0</v>
      </c>
    </row>
    <row r="51" spans="1:10">
      <c r="A51" s="269" t="s">
        <v>941</v>
      </c>
      <c r="B51" s="273" t="s">
        <v>913</v>
      </c>
      <c r="C51" s="273" t="s">
        <v>913</v>
      </c>
      <c r="D51" s="270" t="s">
        <v>1031</v>
      </c>
      <c r="E51" s="271">
        <v>1408224</v>
      </c>
      <c r="F51" s="271">
        <v>15721346</v>
      </c>
      <c r="G51" s="271">
        <v>1408224</v>
      </c>
      <c r="H51" s="271">
        <v>15721346</v>
      </c>
      <c r="I51" s="271">
        <v>0</v>
      </c>
      <c r="J51" s="272">
        <v>0</v>
      </c>
    </row>
    <row r="52" spans="1:10">
      <c r="A52" s="269" t="s">
        <v>941</v>
      </c>
      <c r="B52" s="273" t="s">
        <v>1032</v>
      </c>
      <c r="C52" s="273" t="s">
        <v>913</v>
      </c>
      <c r="D52" s="270" t="s">
        <v>1033</v>
      </c>
      <c r="E52" s="271">
        <v>1343224</v>
      </c>
      <c r="F52" s="271">
        <v>15558346</v>
      </c>
      <c r="G52" s="271">
        <v>1343224</v>
      </c>
      <c r="H52" s="271">
        <v>15558346</v>
      </c>
      <c r="I52" s="271">
        <v>0</v>
      </c>
      <c r="J52" s="272">
        <v>0</v>
      </c>
    </row>
    <row r="53" spans="1:10">
      <c r="A53" s="269" t="s">
        <v>941</v>
      </c>
      <c r="B53" s="273" t="s">
        <v>1032</v>
      </c>
      <c r="C53" s="273" t="s">
        <v>916</v>
      </c>
      <c r="D53" s="270" t="s">
        <v>985</v>
      </c>
      <c r="E53" s="271">
        <v>104000</v>
      </c>
      <c r="F53" s="271">
        <v>10073018</v>
      </c>
      <c r="G53" s="271">
        <v>104000</v>
      </c>
      <c r="H53" s="271">
        <v>10073018</v>
      </c>
      <c r="I53" s="271">
        <v>0</v>
      </c>
      <c r="J53" s="272">
        <v>0</v>
      </c>
    </row>
    <row r="54" spans="1:10">
      <c r="A54" s="269" t="s">
        <v>941</v>
      </c>
      <c r="B54" s="273" t="s">
        <v>1032</v>
      </c>
      <c r="C54" s="273" t="s">
        <v>918</v>
      </c>
      <c r="D54" s="270" t="s">
        <v>1067</v>
      </c>
      <c r="E54" s="271">
        <v>0</v>
      </c>
      <c r="F54" s="271">
        <v>27970</v>
      </c>
      <c r="G54" s="271">
        <v>0</v>
      </c>
      <c r="H54" s="271">
        <v>27970</v>
      </c>
      <c r="I54" s="271">
        <v>0</v>
      </c>
      <c r="J54" s="272">
        <v>0</v>
      </c>
    </row>
    <row r="55" spans="1:10">
      <c r="A55" s="269" t="s">
        <v>941</v>
      </c>
      <c r="B55" s="273" t="s">
        <v>1032</v>
      </c>
      <c r="C55" s="273" t="s">
        <v>945</v>
      </c>
      <c r="D55" s="270" t="s">
        <v>1034</v>
      </c>
      <c r="E55" s="271">
        <v>1239224</v>
      </c>
      <c r="F55" s="271">
        <v>5457358</v>
      </c>
      <c r="G55" s="271">
        <v>1239224</v>
      </c>
      <c r="H55" s="271">
        <v>5457358</v>
      </c>
      <c r="I55" s="271">
        <v>0</v>
      </c>
      <c r="J55" s="272">
        <v>0</v>
      </c>
    </row>
    <row r="56" spans="1:10">
      <c r="A56" s="269" t="s">
        <v>941</v>
      </c>
      <c r="B56" s="273" t="s">
        <v>1035</v>
      </c>
      <c r="C56" s="273" t="s">
        <v>913</v>
      </c>
      <c r="D56" s="270" t="s">
        <v>1036</v>
      </c>
      <c r="E56" s="271">
        <v>65000</v>
      </c>
      <c r="F56" s="271">
        <v>163000</v>
      </c>
      <c r="G56" s="271">
        <v>65000</v>
      </c>
      <c r="H56" s="271">
        <v>163000</v>
      </c>
      <c r="I56" s="271">
        <v>0</v>
      </c>
      <c r="J56" s="272">
        <v>0</v>
      </c>
    </row>
    <row r="57" spans="1:10">
      <c r="A57" s="269" t="s">
        <v>941</v>
      </c>
      <c r="B57" s="273" t="s">
        <v>1035</v>
      </c>
      <c r="C57" s="273" t="s">
        <v>918</v>
      </c>
      <c r="D57" s="270" t="s">
        <v>1037</v>
      </c>
      <c r="E57" s="271">
        <v>65000</v>
      </c>
      <c r="F57" s="271">
        <v>163000</v>
      </c>
      <c r="G57" s="271">
        <v>65000</v>
      </c>
      <c r="H57" s="271">
        <v>163000</v>
      </c>
      <c r="I57" s="271">
        <v>0</v>
      </c>
      <c r="J57" s="272">
        <v>0</v>
      </c>
    </row>
    <row r="58" spans="1:10">
      <c r="A58" s="269" t="s">
        <v>948</v>
      </c>
      <c r="B58" s="273" t="s">
        <v>913</v>
      </c>
      <c r="C58" s="273" t="s">
        <v>913</v>
      </c>
      <c r="D58" s="270" t="s">
        <v>1038</v>
      </c>
      <c r="E58" s="271">
        <v>0</v>
      </c>
      <c r="F58" s="271">
        <v>9680300</v>
      </c>
      <c r="G58" s="271">
        <v>0</v>
      </c>
      <c r="H58" s="271">
        <v>9680300</v>
      </c>
      <c r="I58" s="271">
        <v>0</v>
      </c>
      <c r="J58" s="272">
        <v>0</v>
      </c>
    </row>
    <row r="59" spans="1:10">
      <c r="A59" s="269" t="s">
        <v>948</v>
      </c>
      <c r="B59" s="273" t="s">
        <v>1039</v>
      </c>
      <c r="C59" s="273" t="s">
        <v>913</v>
      </c>
      <c r="D59" s="270" t="s">
        <v>1040</v>
      </c>
      <c r="E59" s="271">
        <v>0</v>
      </c>
      <c r="F59" s="271">
        <v>9680300</v>
      </c>
      <c r="G59" s="271">
        <v>0</v>
      </c>
      <c r="H59" s="271">
        <v>9680300</v>
      </c>
      <c r="I59" s="271">
        <v>0</v>
      </c>
      <c r="J59" s="272">
        <v>0</v>
      </c>
    </row>
    <row r="60" spans="1:10">
      <c r="A60" s="269" t="s">
        <v>948</v>
      </c>
      <c r="B60" s="273" t="s">
        <v>1039</v>
      </c>
      <c r="C60" s="273" t="s">
        <v>916</v>
      </c>
      <c r="D60" s="270" t="s">
        <v>1041</v>
      </c>
      <c r="E60" s="271">
        <v>0</v>
      </c>
      <c r="F60" s="271">
        <v>9680300</v>
      </c>
      <c r="G60" s="271">
        <v>0</v>
      </c>
      <c r="H60" s="271">
        <v>9680300</v>
      </c>
      <c r="I60" s="271">
        <v>0</v>
      </c>
      <c r="J60" s="272">
        <v>0</v>
      </c>
    </row>
    <row r="61" spans="1:10">
      <c r="A61" s="269" t="s">
        <v>950</v>
      </c>
      <c r="B61" s="273" t="s">
        <v>913</v>
      </c>
      <c r="C61" s="273" t="s">
        <v>913</v>
      </c>
      <c r="D61" s="270" t="s">
        <v>1042</v>
      </c>
      <c r="E61" s="271">
        <v>0</v>
      </c>
      <c r="F61" s="271">
        <v>416200</v>
      </c>
      <c r="G61" s="271">
        <v>0</v>
      </c>
      <c r="H61" s="271">
        <v>416200</v>
      </c>
      <c r="I61" s="271">
        <v>0</v>
      </c>
      <c r="J61" s="272">
        <v>0</v>
      </c>
    </row>
    <row r="62" spans="1:10">
      <c r="A62" s="269" t="s">
        <v>950</v>
      </c>
      <c r="B62" s="273" t="s">
        <v>1043</v>
      </c>
      <c r="C62" s="273" t="s">
        <v>913</v>
      </c>
      <c r="D62" s="270" t="s">
        <v>1044</v>
      </c>
      <c r="E62" s="271">
        <v>0</v>
      </c>
      <c r="F62" s="271">
        <v>416200</v>
      </c>
      <c r="G62" s="271">
        <v>0</v>
      </c>
      <c r="H62" s="271">
        <v>416200</v>
      </c>
      <c r="I62" s="271">
        <v>0</v>
      </c>
      <c r="J62" s="272">
        <v>0</v>
      </c>
    </row>
    <row r="63" spans="1:10">
      <c r="A63" s="269" t="s">
        <v>950</v>
      </c>
      <c r="B63" s="273" t="s">
        <v>1043</v>
      </c>
      <c r="C63" s="273" t="s">
        <v>918</v>
      </c>
      <c r="D63" s="270" t="s">
        <v>1045</v>
      </c>
      <c r="E63" s="271">
        <v>0</v>
      </c>
      <c r="F63" s="271">
        <v>416200</v>
      </c>
      <c r="G63" s="271">
        <v>0</v>
      </c>
      <c r="H63" s="271">
        <v>416200</v>
      </c>
      <c r="I63" s="271">
        <v>0</v>
      </c>
      <c r="J63" s="272">
        <v>0</v>
      </c>
    </row>
    <row r="64" spans="1:10">
      <c r="A64" s="269" t="s">
        <v>913</v>
      </c>
      <c r="B64" s="273" t="s">
        <v>913</v>
      </c>
      <c r="C64" s="273" t="s">
        <v>913</v>
      </c>
      <c r="D64" s="270" t="s">
        <v>976</v>
      </c>
      <c r="E64" s="271">
        <v>71279764</v>
      </c>
      <c r="F64" s="271">
        <v>207546811</v>
      </c>
      <c r="G64" s="271">
        <v>47258374</v>
      </c>
      <c r="H64" s="271">
        <v>65523186</v>
      </c>
      <c r="I64" s="271">
        <v>24021390</v>
      </c>
      <c r="J64" s="272">
        <v>142023625</v>
      </c>
    </row>
    <row r="65" spans="1:10">
      <c r="A65" s="269" t="s">
        <v>916</v>
      </c>
      <c r="B65" s="273" t="s">
        <v>913</v>
      </c>
      <c r="C65" s="273" t="s">
        <v>913</v>
      </c>
      <c r="D65" s="270" t="s">
        <v>982</v>
      </c>
      <c r="E65" s="271">
        <v>17249880</v>
      </c>
      <c r="F65" s="271">
        <v>40320109</v>
      </c>
      <c r="G65" s="271">
        <v>6064778</v>
      </c>
      <c r="H65" s="271">
        <v>7913508</v>
      </c>
      <c r="I65" s="271">
        <v>11185102</v>
      </c>
      <c r="J65" s="272">
        <v>32406601</v>
      </c>
    </row>
    <row r="66" spans="1:10">
      <c r="A66" s="269" t="s">
        <v>916</v>
      </c>
      <c r="B66" s="273" t="s">
        <v>983</v>
      </c>
      <c r="C66" s="273" t="s">
        <v>913</v>
      </c>
      <c r="D66" s="270" t="s">
        <v>984</v>
      </c>
      <c r="E66" s="271">
        <v>14893643</v>
      </c>
      <c r="F66" s="271">
        <v>16606175</v>
      </c>
      <c r="G66" s="271">
        <v>5299503</v>
      </c>
      <c r="H66" s="271">
        <v>6384276</v>
      </c>
      <c r="I66" s="271">
        <v>9594140</v>
      </c>
      <c r="J66" s="272">
        <v>10221899</v>
      </c>
    </row>
    <row r="67" spans="1:10">
      <c r="A67" s="269" t="s">
        <v>916</v>
      </c>
      <c r="B67" s="273" t="s">
        <v>983</v>
      </c>
      <c r="C67" s="273" t="s">
        <v>1046</v>
      </c>
      <c r="D67" s="270" t="s">
        <v>1047</v>
      </c>
      <c r="E67" s="271">
        <v>14893643</v>
      </c>
      <c r="F67" s="271">
        <v>16606175</v>
      </c>
      <c r="G67" s="271">
        <v>5299503</v>
      </c>
      <c r="H67" s="271">
        <v>6384276</v>
      </c>
      <c r="I67" s="271">
        <v>9594140</v>
      </c>
      <c r="J67" s="272">
        <v>10221899</v>
      </c>
    </row>
    <row r="68" spans="1:10">
      <c r="A68" s="269" t="s">
        <v>916</v>
      </c>
      <c r="B68" s="273" t="s">
        <v>989</v>
      </c>
      <c r="C68" s="273" t="s">
        <v>913</v>
      </c>
      <c r="D68" s="270" t="s">
        <v>990</v>
      </c>
      <c r="E68" s="271">
        <v>-229410</v>
      </c>
      <c r="F68" s="271">
        <v>40590</v>
      </c>
      <c r="G68" s="271">
        <v>-229410</v>
      </c>
      <c r="H68" s="271">
        <v>40590</v>
      </c>
      <c r="I68" s="271">
        <v>0</v>
      </c>
      <c r="J68" s="272">
        <v>0</v>
      </c>
    </row>
    <row r="69" spans="1:10">
      <c r="A69" s="269" t="s">
        <v>916</v>
      </c>
      <c r="B69" s="273" t="s">
        <v>989</v>
      </c>
      <c r="C69" s="273" t="s">
        <v>1046</v>
      </c>
      <c r="D69" s="270" t="s">
        <v>1047</v>
      </c>
      <c r="E69" s="271">
        <v>-229410</v>
      </c>
      <c r="F69" s="271">
        <v>40590</v>
      </c>
      <c r="G69" s="271">
        <v>-229410</v>
      </c>
      <c r="H69" s="271">
        <v>40590</v>
      </c>
      <c r="I69" s="271">
        <v>0</v>
      </c>
      <c r="J69" s="272">
        <v>0</v>
      </c>
    </row>
    <row r="70" spans="1:10">
      <c r="A70" s="269" t="s">
        <v>916</v>
      </c>
      <c r="B70" s="273" t="s">
        <v>992</v>
      </c>
      <c r="C70" s="273" t="s">
        <v>913</v>
      </c>
      <c r="D70" s="270" t="s">
        <v>993</v>
      </c>
      <c r="E70" s="271">
        <v>2585647</v>
      </c>
      <c r="F70" s="271">
        <v>23673344</v>
      </c>
      <c r="G70" s="271">
        <v>994685</v>
      </c>
      <c r="H70" s="271">
        <v>1488642</v>
      </c>
      <c r="I70" s="271">
        <v>1590962</v>
      </c>
      <c r="J70" s="272">
        <v>22184702</v>
      </c>
    </row>
    <row r="71" spans="1:10">
      <c r="A71" s="269" t="s">
        <v>916</v>
      </c>
      <c r="B71" s="273" t="s">
        <v>992</v>
      </c>
      <c r="C71" s="273" t="s">
        <v>1046</v>
      </c>
      <c r="D71" s="270" t="s">
        <v>1047</v>
      </c>
      <c r="E71" s="271">
        <v>2585647</v>
      </c>
      <c r="F71" s="271">
        <v>23673344</v>
      </c>
      <c r="G71" s="271">
        <v>994685</v>
      </c>
      <c r="H71" s="271">
        <v>1488642</v>
      </c>
      <c r="I71" s="271">
        <v>1590962</v>
      </c>
      <c r="J71" s="272">
        <v>22184702</v>
      </c>
    </row>
    <row r="72" spans="1:10">
      <c r="A72" s="269" t="s">
        <v>918</v>
      </c>
      <c r="B72" s="273" t="s">
        <v>913</v>
      </c>
      <c r="C72" s="273" t="s">
        <v>913</v>
      </c>
      <c r="D72" s="270" t="s">
        <v>1002</v>
      </c>
      <c r="E72" s="271">
        <v>0</v>
      </c>
      <c r="F72" s="271">
        <v>37996</v>
      </c>
      <c r="G72" s="271">
        <v>0</v>
      </c>
      <c r="H72" s="271">
        <v>37996</v>
      </c>
      <c r="I72" s="271">
        <v>0</v>
      </c>
      <c r="J72" s="272">
        <v>0</v>
      </c>
    </row>
    <row r="73" spans="1:10">
      <c r="A73" s="269" t="s">
        <v>918</v>
      </c>
      <c r="B73" s="273" t="s">
        <v>1007</v>
      </c>
      <c r="C73" s="273" t="s">
        <v>913</v>
      </c>
      <c r="D73" s="270" t="s">
        <v>1008</v>
      </c>
      <c r="E73" s="271">
        <v>0</v>
      </c>
      <c r="F73" s="271">
        <v>37996</v>
      </c>
      <c r="G73" s="271">
        <v>0</v>
      </c>
      <c r="H73" s="271">
        <v>37996</v>
      </c>
      <c r="I73" s="271">
        <v>0</v>
      </c>
      <c r="J73" s="272">
        <v>0</v>
      </c>
    </row>
    <row r="74" spans="1:10">
      <c r="A74" s="269" t="s">
        <v>918</v>
      </c>
      <c r="B74" s="273" t="s">
        <v>1007</v>
      </c>
      <c r="C74" s="273" t="s">
        <v>1046</v>
      </c>
      <c r="D74" s="270" t="s">
        <v>1047</v>
      </c>
      <c r="E74" s="271">
        <v>0</v>
      </c>
      <c r="F74" s="271">
        <v>37996</v>
      </c>
      <c r="G74" s="271">
        <v>0</v>
      </c>
      <c r="H74" s="271">
        <v>37996</v>
      </c>
      <c r="I74" s="271">
        <v>0</v>
      </c>
      <c r="J74" s="272">
        <v>0</v>
      </c>
    </row>
    <row r="75" spans="1:10">
      <c r="A75" s="269" t="s">
        <v>945</v>
      </c>
      <c r="B75" s="273" t="s">
        <v>913</v>
      </c>
      <c r="C75" s="273" t="s">
        <v>913</v>
      </c>
      <c r="D75" s="270" t="s">
        <v>1010</v>
      </c>
      <c r="E75" s="271">
        <v>49051903</v>
      </c>
      <c r="F75" s="271">
        <v>127956504</v>
      </c>
      <c r="G75" s="271">
        <v>40514852</v>
      </c>
      <c r="H75" s="271">
        <v>52241489</v>
      </c>
      <c r="I75" s="271">
        <v>8537051</v>
      </c>
      <c r="J75" s="272">
        <v>75715015</v>
      </c>
    </row>
    <row r="76" spans="1:10">
      <c r="A76" s="269" t="s">
        <v>945</v>
      </c>
      <c r="B76" s="273" t="s">
        <v>1011</v>
      </c>
      <c r="C76" s="273" t="s">
        <v>913</v>
      </c>
      <c r="D76" s="270" t="s">
        <v>1012</v>
      </c>
      <c r="E76" s="271">
        <v>14248359</v>
      </c>
      <c r="F76" s="271">
        <v>38442522</v>
      </c>
      <c r="G76" s="271">
        <v>11182877</v>
      </c>
      <c r="H76" s="271">
        <v>11239227</v>
      </c>
      <c r="I76" s="271">
        <v>3065482</v>
      </c>
      <c r="J76" s="272">
        <v>27203295</v>
      </c>
    </row>
    <row r="77" spans="1:10">
      <c r="A77" s="269" t="s">
        <v>945</v>
      </c>
      <c r="B77" s="273" t="s">
        <v>1011</v>
      </c>
      <c r="C77" s="273" t="s">
        <v>1046</v>
      </c>
      <c r="D77" s="270" t="s">
        <v>1047</v>
      </c>
      <c r="E77" s="271">
        <v>14248359</v>
      </c>
      <c r="F77" s="271">
        <v>38442522</v>
      </c>
      <c r="G77" s="271">
        <v>11182877</v>
      </c>
      <c r="H77" s="271">
        <v>11239227</v>
      </c>
      <c r="I77" s="271">
        <v>3065482</v>
      </c>
      <c r="J77" s="272">
        <v>27203295</v>
      </c>
    </row>
    <row r="78" spans="1:10">
      <c r="A78" s="269" t="s">
        <v>945</v>
      </c>
      <c r="B78" s="273" t="s">
        <v>1017</v>
      </c>
      <c r="C78" s="273" t="s">
        <v>913</v>
      </c>
      <c r="D78" s="270" t="s">
        <v>1018</v>
      </c>
      <c r="E78" s="271">
        <v>34803544</v>
      </c>
      <c r="F78" s="271">
        <v>89513982</v>
      </c>
      <c r="G78" s="271">
        <v>29331975</v>
      </c>
      <c r="H78" s="271">
        <v>41002262</v>
      </c>
      <c r="I78" s="271">
        <v>5471569</v>
      </c>
      <c r="J78" s="272">
        <v>48511720</v>
      </c>
    </row>
    <row r="79" spans="1:10">
      <c r="A79" s="269" t="s">
        <v>945</v>
      </c>
      <c r="B79" s="273" t="s">
        <v>1017</v>
      </c>
      <c r="C79" s="273" t="s">
        <v>952</v>
      </c>
      <c r="D79" s="270" t="s">
        <v>1048</v>
      </c>
      <c r="E79" s="271">
        <v>31821940</v>
      </c>
      <c r="F79" s="271">
        <v>85587874</v>
      </c>
      <c r="G79" s="271">
        <v>26350371</v>
      </c>
      <c r="H79" s="271">
        <v>37076154</v>
      </c>
      <c r="I79" s="271">
        <v>5471569</v>
      </c>
      <c r="J79" s="272">
        <v>48511720</v>
      </c>
    </row>
    <row r="80" spans="1:10">
      <c r="A80" s="269" t="s">
        <v>945</v>
      </c>
      <c r="B80" s="273" t="s">
        <v>1017</v>
      </c>
      <c r="C80" s="273" t="s">
        <v>1046</v>
      </c>
      <c r="D80" s="270" t="s">
        <v>1047</v>
      </c>
      <c r="E80" s="271">
        <v>2981604</v>
      </c>
      <c r="F80" s="271">
        <v>3926108</v>
      </c>
      <c r="G80" s="271">
        <v>2981604</v>
      </c>
      <c r="H80" s="271">
        <v>3926108</v>
      </c>
      <c r="I80" s="271">
        <v>0</v>
      </c>
      <c r="J80" s="272">
        <v>0</v>
      </c>
    </row>
    <row r="81" spans="1:10">
      <c r="A81" s="269" t="s">
        <v>937</v>
      </c>
      <c r="B81" s="273" t="s">
        <v>913</v>
      </c>
      <c r="C81" s="273" t="s">
        <v>913</v>
      </c>
      <c r="D81" s="270" t="s">
        <v>1021</v>
      </c>
      <c r="E81" s="271">
        <v>1199900</v>
      </c>
      <c r="F81" s="271">
        <v>13984987</v>
      </c>
      <c r="G81" s="271">
        <v>10000</v>
      </c>
      <c r="H81" s="271">
        <v>1885534</v>
      </c>
      <c r="I81" s="271">
        <v>1189900</v>
      </c>
      <c r="J81" s="272">
        <v>12099453</v>
      </c>
    </row>
    <row r="82" spans="1:10">
      <c r="A82" s="269" t="s">
        <v>937</v>
      </c>
      <c r="B82" s="273" t="s">
        <v>1028</v>
      </c>
      <c r="C82" s="273" t="s">
        <v>913</v>
      </c>
      <c r="D82" s="270" t="s">
        <v>1029</v>
      </c>
      <c r="E82" s="271">
        <v>1199900</v>
      </c>
      <c r="F82" s="271">
        <v>13984987</v>
      </c>
      <c r="G82" s="271">
        <v>10000</v>
      </c>
      <c r="H82" s="271">
        <v>1885534</v>
      </c>
      <c r="I82" s="271">
        <v>1189900</v>
      </c>
      <c r="J82" s="272">
        <v>12099453</v>
      </c>
    </row>
    <row r="83" spans="1:10">
      <c r="A83" s="269" t="s">
        <v>937</v>
      </c>
      <c r="B83" s="273" t="s">
        <v>1028</v>
      </c>
      <c r="C83" s="273" t="s">
        <v>1046</v>
      </c>
      <c r="D83" s="270" t="s">
        <v>1047</v>
      </c>
      <c r="E83" s="271">
        <v>1199900</v>
      </c>
      <c r="F83" s="271">
        <v>13984987</v>
      </c>
      <c r="G83" s="271">
        <v>10000</v>
      </c>
      <c r="H83" s="271">
        <v>1885534</v>
      </c>
      <c r="I83" s="271">
        <v>1189900</v>
      </c>
      <c r="J83" s="272">
        <v>12099453</v>
      </c>
    </row>
    <row r="84" spans="1:10">
      <c r="A84" s="269" t="s">
        <v>941</v>
      </c>
      <c r="B84" s="273" t="s">
        <v>913</v>
      </c>
      <c r="C84" s="273" t="s">
        <v>913</v>
      </c>
      <c r="D84" s="270" t="s">
        <v>1031</v>
      </c>
      <c r="E84" s="271">
        <v>3109996</v>
      </c>
      <c r="F84" s="271">
        <v>21742215</v>
      </c>
      <c r="G84" s="271">
        <v>659</v>
      </c>
      <c r="H84" s="271">
        <v>1544659</v>
      </c>
      <c r="I84" s="271">
        <v>3109337</v>
      </c>
      <c r="J84" s="272">
        <v>20197556</v>
      </c>
    </row>
    <row r="85" spans="1:10">
      <c r="A85" s="269" t="s">
        <v>941</v>
      </c>
      <c r="B85" s="273" t="s">
        <v>1032</v>
      </c>
      <c r="C85" s="273" t="s">
        <v>913</v>
      </c>
      <c r="D85" s="270" t="s">
        <v>1033</v>
      </c>
      <c r="E85" s="271">
        <v>3109996</v>
      </c>
      <c r="F85" s="271">
        <v>21742215</v>
      </c>
      <c r="G85" s="271">
        <v>659</v>
      </c>
      <c r="H85" s="271">
        <v>1544659</v>
      </c>
      <c r="I85" s="271">
        <v>3109337</v>
      </c>
      <c r="J85" s="272">
        <v>20197556</v>
      </c>
    </row>
    <row r="86" spans="1:10">
      <c r="A86" s="269" t="s">
        <v>941</v>
      </c>
      <c r="B86" s="273" t="s">
        <v>1032</v>
      </c>
      <c r="C86" s="273" t="s">
        <v>1046</v>
      </c>
      <c r="D86" s="270" t="s">
        <v>1047</v>
      </c>
      <c r="E86" s="271">
        <v>3109996</v>
      </c>
      <c r="F86" s="271">
        <v>21742215</v>
      </c>
      <c r="G86" s="271">
        <v>659</v>
      </c>
      <c r="H86" s="271">
        <v>1544659</v>
      </c>
      <c r="I86" s="271">
        <v>3109337</v>
      </c>
      <c r="J86" s="272">
        <v>20197556</v>
      </c>
    </row>
    <row r="87" spans="1:10">
      <c r="A87" s="269" t="s">
        <v>950</v>
      </c>
      <c r="B87" s="273" t="s">
        <v>913</v>
      </c>
      <c r="C87" s="273" t="s">
        <v>913</v>
      </c>
      <c r="D87" s="270" t="s">
        <v>1042</v>
      </c>
      <c r="E87" s="271">
        <v>668085</v>
      </c>
      <c r="F87" s="271">
        <v>3505000</v>
      </c>
      <c r="G87" s="271">
        <v>668085</v>
      </c>
      <c r="H87" s="271">
        <v>1900000</v>
      </c>
      <c r="I87" s="271">
        <v>0</v>
      </c>
      <c r="J87" s="272">
        <v>1605000</v>
      </c>
    </row>
    <row r="88" spans="1:10">
      <c r="A88" s="269" t="s">
        <v>950</v>
      </c>
      <c r="B88" s="273" t="s">
        <v>1043</v>
      </c>
      <c r="C88" s="273" t="s">
        <v>913</v>
      </c>
      <c r="D88" s="270" t="s">
        <v>1044</v>
      </c>
      <c r="E88" s="271">
        <v>668085</v>
      </c>
      <c r="F88" s="271">
        <v>3505000</v>
      </c>
      <c r="G88" s="271">
        <v>668085</v>
      </c>
      <c r="H88" s="271">
        <v>1900000</v>
      </c>
      <c r="I88" s="271">
        <v>0</v>
      </c>
      <c r="J88" s="272">
        <v>1605000</v>
      </c>
    </row>
    <row r="89" spans="1:10">
      <c r="A89" s="269" t="s">
        <v>950</v>
      </c>
      <c r="B89" s="273" t="s">
        <v>1043</v>
      </c>
      <c r="C89" s="273" t="s">
        <v>945</v>
      </c>
      <c r="D89" s="270" t="s">
        <v>1068</v>
      </c>
      <c r="E89" s="271">
        <v>668085</v>
      </c>
      <c r="F89" s="271">
        <v>3505000</v>
      </c>
      <c r="G89" s="271">
        <v>668085</v>
      </c>
      <c r="H89" s="271">
        <v>1900000</v>
      </c>
      <c r="I89" s="271">
        <v>0</v>
      </c>
      <c r="J89" s="272">
        <v>1605000</v>
      </c>
    </row>
    <row r="90" spans="1:10">
      <c r="A90" s="269" t="s">
        <v>913</v>
      </c>
      <c r="B90" s="273" t="s">
        <v>913</v>
      </c>
      <c r="C90" s="273" t="s">
        <v>913</v>
      </c>
      <c r="D90" s="270" t="s">
        <v>1049</v>
      </c>
      <c r="E90" s="271">
        <v>-5469400</v>
      </c>
      <c r="F90" s="271">
        <v>31666</v>
      </c>
      <c r="G90" s="271">
        <v>-5469400</v>
      </c>
      <c r="H90" s="271">
        <v>31666</v>
      </c>
      <c r="I90" s="271">
        <v>0</v>
      </c>
      <c r="J90" s="272">
        <v>0</v>
      </c>
    </row>
    <row r="91" spans="1:10">
      <c r="A91" s="269" t="s">
        <v>913</v>
      </c>
      <c r="B91" s="273" t="s">
        <v>913</v>
      </c>
      <c r="C91" s="273" t="s">
        <v>913</v>
      </c>
      <c r="D91" s="270" t="s">
        <v>1050</v>
      </c>
      <c r="E91" s="271">
        <v>-5473392</v>
      </c>
      <c r="F91" s="271">
        <v>-85000</v>
      </c>
      <c r="G91" s="271">
        <v>-5473392</v>
      </c>
      <c r="H91" s="271">
        <v>-85000</v>
      </c>
      <c r="I91" s="271">
        <v>0</v>
      </c>
      <c r="J91" s="272">
        <v>0</v>
      </c>
    </row>
    <row r="92" spans="1:10">
      <c r="A92" s="269" t="s">
        <v>913</v>
      </c>
      <c r="B92" s="273" t="s">
        <v>913</v>
      </c>
      <c r="C92" s="273" t="s">
        <v>913</v>
      </c>
      <c r="D92" s="270" t="s">
        <v>1051</v>
      </c>
      <c r="E92" s="271">
        <v>3992</v>
      </c>
      <c r="F92" s="271">
        <v>116666</v>
      </c>
      <c r="G92" s="271">
        <v>3992</v>
      </c>
      <c r="H92" s="271">
        <v>116666</v>
      </c>
      <c r="I92" s="271">
        <v>0</v>
      </c>
      <c r="J92" s="272">
        <v>0</v>
      </c>
    </row>
    <row r="93" spans="1:10">
      <c r="A93" s="269" t="s">
        <v>913</v>
      </c>
      <c r="B93" s="273" t="s">
        <v>913</v>
      </c>
      <c r="C93" s="273" t="s">
        <v>913</v>
      </c>
      <c r="D93" s="270" t="s">
        <v>1052</v>
      </c>
      <c r="E93" s="271">
        <v>80773371</v>
      </c>
      <c r="F93" s="271">
        <v>368614395</v>
      </c>
      <c r="G93" s="271" t="s">
        <v>913</v>
      </c>
      <c r="H93" s="271" t="s">
        <v>913</v>
      </c>
      <c r="I93" s="271" t="s">
        <v>913</v>
      </c>
      <c r="J93" s="272" t="s">
        <v>913</v>
      </c>
    </row>
    <row r="94" spans="1:10">
      <c r="A94" s="269" t="s">
        <v>913</v>
      </c>
      <c r="B94" s="273" t="s">
        <v>913</v>
      </c>
      <c r="C94" s="273" t="s">
        <v>913</v>
      </c>
      <c r="D94" s="270" t="s">
        <v>913</v>
      </c>
      <c r="E94" s="271" t="s">
        <v>913</v>
      </c>
      <c r="F94" s="271" t="s">
        <v>913</v>
      </c>
      <c r="G94" s="271" t="s">
        <v>913</v>
      </c>
      <c r="H94" s="271" t="s">
        <v>913</v>
      </c>
      <c r="I94" s="271" t="s">
        <v>913</v>
      </c>
      <c r="J94" s="272" t="s">
        <v>913</v>
      </c>
    </row>
    <row r="95" spans="1:10">
      <c r="A95" s="269" t="s">
        <v>913</v>
      </c>
      <c r="B95" s="273" t="s">
        <v>913</v>
      </c>
      <c r="C95" s="273" t="s">
        <v>913</v>
      </c>
      <c r="D95" s="270" t="s">
        <v>1053</v>
      </c>
      <c r="E95" s="271">
        <v>177228810</v>
      </c>
      <c r="F95" s="271" t="s">
        <v>913</v>
      </c>
      <c r="G95" s="271" t="s">
        <v>913</v>
      </c>
      <c r="H95" s="271" t="s">
        <v>913</v>
      </c>
      <c r="I95" s="271" t="s">
        <v>913</v>
      </c>
      <c r="J95" s="272" t="s">
        <v>913</v>
      </c>
    </row>
    <row r="96" spans="1:10">
      <c r="A96" s="269" t="s">
        <v>913</v>
      </c>
      <c r="B96" s="273" t="s">
        <v>913</v>
      </c>
      <c r="C96" s="273" t="s">
        <v>913</v>
      </c>
      <c r="D96" s="270" t="s">
        <v>1054</v>
      </c>
      <c r="E96" s="271">
        <v>154808477</v>
      </c>
      <c r="F96" s="271" t="s">
        <v>913</v>
      </c>
      <c r="G96" s="271" t="s">
        <v>913</v>
      </c>
      <c r="H96" s="271" t="s">
        <v>913</v>
      </c>
      <c r="I96" s="271" t="s">
        <v>913</v>
      </c>
      <c r="J96" s="272" t="s">
        <v>913</v>
      </c>
    </row>
    <row r="97" spans="1:10">
      <c r="A97" s="269" t="s">
        <v>913</v>
      </c>
      <c r="B97" s="273" t="s">
        <v>913</v>
      </c>
      <c r="C97" s="273" t="s">
        <v>913</v>
      </c>
      <c r="D97" s="270" t="s">
        <v>1055</v>
      </c>
      <c r="E97" s="271">
        <v>567752</v>
      </c>
      <c r="F97" s="271" t="s">
        <v>913</v>
      </c>
      <c r="G97" s="271" t="s">
        <v>913</v>
      </c>
      <c r="H97" s="271" t="s">
        <v>913</v>
      </c>
      <c r="I97" s="271" t="s">
        <v>913</v>
      </c>
      <c r="J97" s="272" t="s">
        <v>913</v>
      </c>
    </row>
    <row r="98" spans="1:10">
      <c r="A98" s="269" t="s">
        <v>913</v>
      </c>
      <c r="B98" s="273" t="s">
        <v>913</v>
      </c>
      <c r="C98" s="273" t="s">
        <v>913</v>
      </c>
      <c r="D98" s="270" t="s">
        <v>1056</v>
      </c>
      <c r="E98" s="271">
        <v>155376229</v>
      </c>
      <c r="F98" s="271" t="s">
        <v>913</v>
      </c>
      <c r="G98" s="271" t="s">
        <v>913</v>
      </c>
      <c r="H98" s="271" t="s">
        <v>913</v>
      </c>
      <c r="I98" s="271" t="s">
        <v>913</v>
      </c>
      <c r="J98" s="272" t="s">
        <v>913</v>
      </c>
    </row>
    <row r="99" spans="1:10" ht="110.1" customHeight="1">
      <c r="A99" s="501" t="s">
        <v>1058</v>
      </c>
      <c r="B99" s="501" t="s">
        <v>913</v>
      </c>
      <c r="C99" s="501" t="s">
        <v>913</v>
      </c>
      <c r="D99" s="501" t="s">
        <v>913</v>
      </c>
      <c r="E99" s="501" t="s">
        <v>913</v>
      </c>
      <c r="F99" s="501" t="s">
        <v>913</v>
      </c>
      <c r="G99" s="501" t="s">
        <v>913</v>
      </c>
      <c r="H99" s="501" t="s">
        <v>913</v>
      </c>
      <c r="I99" s="501" t="s">
        <v>913</v>
      </c>
      <c r="J99" s="501" t="s">
        <v>913</v>
      </c>
    </row>
  </sheetData>
  <mergeCells count="5">
    <mergeCell ref="A1:D1"/>
    <mergeCell ref="E1:F1"/>
    <mergeCell ref="G1:H1"/>
    <mergeCell ref="I1:J1"/>
    <mergeCell ref="A99:J99"/>
  </mergeCells>
  <phoneticPr fontId="44" type="noConversion"/>
  <hyperlinks>
    <hyperlink ref="K1" location="預告統計資料發布時間表!A1" display="回發布時間表" xr:uid="{37F58B54-2F3A-4452-B2AD-F0382378C461}"/>
  </hyperlinks>
  <pageMargins left="0.39370078740157483" right="0.39370078740157483" top="1.2598425196850394" bottom="1" header="0.51181102362204722" footer="0.51181102362204722"/>
  <pageSetup paperSize="9" orientation="landscape" useFirstPageNumber="1" r:id="rId1"/>
  <headerFooter alignWithMargins="0">
    <oddHeader xml:space="preserve">&amp;C&amp;"標楷體,標準"&amp;14 太麻里鄉公所&amp;U
公庫收支月報表&amp;"新細明體,標準"&amp;12&amp;U
&amp;"標楷體,標準"中華民國112年12月(112年度)&amp;L&amp;R&amp;"標楷體,標準"&amp;10第&amp;P頁/共&amp;N頁&amp;"新細明體,標準"&amp;12
&amp;"標楷體,標準"編制機關:太麻里鄉公所
表    號:&amp;10 </oddHeader>
    <oddFooter>&amp;C&amp;L&amp;R&amp;"標楷體,標準"&amp;9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17BA7-3B4F-4FCA-A5D2-A35F9A39335A}">
  <dimension ref="A1:K52"/>
  <sheetViews>
    <sheetView view="pageLayout" zoomScaleNormal="100" workbookViewId="0">
      <selection activeCell="K1" sqref="K1"/>
    </sheetView>
  </sheetViews>
  <sheetFormatPr defaultRowHeight="16.5"/>
  <cols>
    <col min="1" max="1" width="4.75" style="269" customWidth="1"/>
    <col min="2" max="3" width="6.25" style="273" customWidth="1"/>
    <col min="4" max="4" width="31.875" style="270" customWidth="1"/>
    <col min="5" max="5" width="15.625" style="271" customWidth="1"/>
    <col min="6" max="6" width="14.375" style="271" customWidth="1"/>
    <col min="7" max="7" width="13.75" style="271" customWidth="1"/>
    <col min="8" max="8" width="13" style="271" customWidth="1"/>
    <col min="9" max="9" width="14.125" style="271" customWidth="1"/>
    <col min="10" max="10" width="15.875" style="272" customWidth="1"/>
    <col min="11" max="256" width="9" style="274"/>
    <col min="257" max="257" width="4.75" style="274" customWidth="1"/>
    <col min="258" max="259" width="6.25" style="274" customWidth="1"/>
    <col min="260" max="260" width="31.875" style="274" customWidth="1"/>
    <col min="261" max="261" width="15.625" style="274" customWidth="1"/>
    <col min="262" max="262" width="14.375" style="274" customWidth="1"/>
    <col min="263" max="263" width="13.75" style="274" customWidth="1"/>
    <col min="264" max="264" width="13" style="274" customWidth="1"/>
    <col min="265" max="265" width="14.125" style="274" customWidth="1"/>
    <col min="266" max="266" width="15.875" style="274" customWidth="1"/>
    <col min="267" max="512" width="9" style="274"/>
    <col min="513" max="513" width="4.75" style="274" customWidth="1"/>
    <col min="514" max="515" width="6.25" style="274" customWidth="1"/>
    <col min="516" max="516" width="31.875" style="274" customWidth="1"/>
    <col min="517" max="517" width="15.625" style="274" customWidth="1"/>
    <col min="518" max="518" width="14.375" style="274" customWidth="1"/>
    <col min="519" max="519" width="13.75" style="274" customWidth="1"/>
    <col min="520" max="520" width="13" style="274" customWidth="1"/>
    <col min="521" max="521" width="14.125" style="274" customWidth="1"/>
    <col min="522" max="522" width="15.875" style="274" customWidth="1"/>
    <col min="523" max="768" width="9" style="274"/>
    <col min="769" max="769" width="4.75" style="274" customWidth="1"/>
    <col min="770" max="771" width="6.25" style="274" customWidth="1"/>
    <col min="772" max="772" width="31.875" style="274" customWidth="1"/>
    <col min="773" max="773" width="15.625" style="274" customWidth="1"/>
    <col min="774" max="774" width="14.375" style="274" customWidth="1"/>
    <col min="775" max="775" width="13.75" style="274" customWidth="1"/>
    <col min="776" max="776" width="13" style="274" customWidth="1"/>
    <col min="777" max="777" width="14.125" style="274" customWidth="1"/>
    <col min="778" max="778" width="15.875" style="274" customWidth="1"/>
    <col min="779" max="1024" width="9" style="274"/>
    <col min="1025" max="1025" width="4.75" style="274" customWidth="1"/>
    <col min="1026" max="1027" width="6.25" style="274" customWidth="1"/>
    <col min="1028" max="1028" width="31.875" style="274" customWidth="1"/>
    <col min="1029" max="1029" width="15.625" style="274" customWidth="1"/>
    <col min="1030" max="1030" width="14.375" style="274" customWidth="1"/>
    <col min="1031" max="1031" width="13.75" style="274" customWidth="1"/>
    <col min="1032" max="1032" width="13" style="274" customWidth="1"/>
    <col min="1033" max="1033" width="14.125" style="274" customWidth="1"/>
    <col min="1034" max="1034" width="15.875" style="274" customWidth="1"/>
    <col min="1035" max="1280" width="9" style="274"/>
    <col min="1281" max="1281" width="4.75" style="274" customWidth="1"/>
    <col min="1282" max="1283" width="6.25" style="274" customWidth="1"/>
    <col min="1284" max="1284" width="31.875" style="274" customWidth="1"/>
    <col min="1285" max="1285" width="15.625" style="274" customWidth="1"/>
    <col min="1286" max="1286" width="14.375" style="274" customWidth="1"/>
    <col min="1287" max="1287" width="13.75" style="274" customWidth="1"/>
    <col min="1288" max="1288" width="13" style="274" customWidth="1"/>
    <col min="1289" max="1289" width="14.125" style="274" customWidth="1"/>
    <col min="1290" max="1290" width="15.875" style="274" customWidth="1"/>
    <col min="1291" max="1536" width="9" style="274"/>
    <col min="1537" max="1537" width="4.75" style="274" customWidth="1"/>
    <col min="1538" max="1539" width="6.25" style="274" customWidth="1"/>
    <col min="1540" max="1540" width="31.875" style="274" customWidth="1"/>
    <col min="1541" max="1541" width="15.625" style="274" customWidth="1"/>
    <col min="1542" max="1542" width="14.375" style="274" customWidth="1"/>
    <col min="1543" max="1543" width="13.75" style="274" customWidth="1"/>
    <col min="1544" max="1544" width="13" style="274" customWidth="1"/>
    <col min="1545" max="1545" width="14.125" style="274" customWidth="1"/>
    <col min="1546" max="1546" width="15.875" style="274" customWidth="1"/>
    <col min="1547" max="1792" width="9" style="274"/>
    <col min="1793" max="1793" width="4.75" style="274" customWidth="1"/>
    <col min="1794" max="1795" width="6.25" style="274" customWidth="1"/>
    <col min="1796" max="1796" width="31.875" style="274" customWidth="1"/>
    <col min="1797" max="1797" width="15.625" style="274" customWidth="1"/>
    <col min="1798" max="1798" width="14.375" style="274" customWidth="1"/>
    <col min="1799" max="1799" width="13.75" style="274" customWidth="1"/>
    <col min="1800" max="1800" width="13" style="274" customWidth="1"/>
    <col min="1801" max="1801" width="14.125" style="274" customWidth="1"/>
    <col min="1802" max="1802" width="15.875" style="274" customWidth="1"/>
    <col min="1803" max="2048" width="9" style="274"/>
    <col min="2049" max="2049" width="4.75" style="274" customWidth="1"/>
    <col min="2050" max="2051" width="6.25" style="274" customWidth="1"/>
    <col min="2052" max="2052" width="31.875" style="274" customWidth="1"/>
    <col min="2053" max="2053" width="15.625" style="274" customWidth="1"/>
    <col min="2054" max="2054" width="14.375" style="274" customWidth="1"/>
    <col min="2055" max="2055" width="13.75" style="274" customWidth="1"/>
    <col min="2056" max="2056" width="13" style="274" customWidth="1"/>
    <col min="2057" max="2057" width="14.125" style="274" customWidth="1"/>
    <col min="2058" max="2058" width="15.875" style="274" customWidth="1"/>
    <col min="2059" max="2304" width="9" style="274"/>
    <col min="2305" max="2305" width="4.75" style="274" customWidth="1"/>
    <col min="2306" max="2307" width="6.25" style="274" customWidth="1"/>
    <col min="2308" max="2308" width="31.875" style="274" customWidth="1"/>
    <col min="2309" max="2309" width="15.625" style="274" customWidth="1"/>
    <col min="2310" max="2310" width="14.375" style="274" customWidth="1"/>
    <col min="2311" max="2311" width="13.75" style="274" customWidth="1"/>
    <col min="2312" max="2312" width="13" style="274" customWidth="1"/>
    <col min="2313" max="2313" width="14.125" style="274" customWidth="1"/>
    <col min="2314" max="2314" width="15.875" style="274" customWidth="1"/>
    <col min="2315" max="2560" width="9" style="274"/>
    <col min="2561" max="2561" width="4.75" style="274" customWidth="1"/>
    <col min="2562" max="2563" width="6.25" style="274" customWidth="1"/>
    <col min="2564" max="2564" width="31.875" style="274" customWidth="1"/>
    <col min="2565" max="2565" width="15.625" style="274" customWidth="1"/>
    <col min="2566" max="2566" width="14.375" style="274" customWidth="1"/>
    <col min="2567" max="2567" width="13.75" style="274" customWidth="1"/>
    <col min="2568" max="2568" width="13" style="274" customWidth="1"/>
    <col min="2569" max="2569" width="14.125" style="274" customWidth="1"/>
    <col min="2570" max="2570" width="15.875" style="274" customWidth="1"/>
    <col min="2571" max="2816" width="9" style="274"/>
    <col min="2817" max="2817" width="4.75" style="274" customWidth="1"/>
    <col min="2818" max="2819" width="6.25" style="274" customWidth="1"/>
    <col min="2820" max="2820" width="31.875" style="274" customWidth="1"/>
    <col min="2821" max="2821" width="15.625" style="274" customWidth="1"/>
    <col min="2822" max="2822" width="14.375" style="274" customWidth="1"/>
    <col min="2823" max="2823" width="13.75" style="274" customWidth="1"/>
    <col min="2824" max="2824" width="13" style="274" customWidth="1"/>
    <col min="2825" max="2825" width="14.125" style="274" customWidth="1"/>
    <col min="2826" max="2826" width="15.875" style="274" customWidth="1"/>
    <col min="2827" max="3072" width="9" style="274"/>
    <col min="3073" max="3073" width="4.75" style="274" customWidth="1"/>
    <col min="3074" max="3075" width="6.25" style="274" customWidth="1"/>
    <col min="3076" max="3076" width="31.875" style="274" customWidth="1"/>
    <col min="3077" max="3077" width="15.625" style="274" customWidth="1"/>
    <col min="3078" max="3078" width="14.375" style="274" customWidth="1"/>
    <col min="3079" max="3079" width="13.75" style="274" customWidth="1"/>
    <col min="3080" max="3080" width="13" style="274" customWidth="1"/>
    <col min="3081" max="3081" width="14.125" style="274" customWidth="1"/>
    <col min="3082" max="3082" width="15.875" style="274" customWidth="1"/>
    <col min="3083" max="3328" width="9" style="274"/>
    <col min="3329" max="3329" width="4.75" style="274" customWidth="1"/>
    <col min="3330" max="3331" width="6.25" style="274" customWidth="1"/>
    <col min="3332" max="3332" width="31.875" style="274" customWidth="1"/>
    <col min="3333" max="3333" width="15.625" style="274" customWidth="1"/>
    <col min="3334" max="3334" width="14.375" style="274" customWidth="1"/>
    <col min="3335" max="3335" width="13.75" style="274" customWidth="1"/>
    <col min="3336" max="3336" width="13" style="274" customWidth="1"/>
    <col min="3337" max="3337" width="14.125" style="274" customWidth="1"/>
    <col min="3338" max="3338" width="15.875" style="274" customWidth="1"/>
    <col min="3339" max="3584" width="9" style="274"/>
    <col min="3585" max="3585" width="4.75" style="274" customWidth="1"/>
    <col min="3586" max="3587" width="6.25" style="274" customWidth="1"/>
    <col min="3588" max="3588" width="31.875" style="274" customWidth="1"/>
    <col min="3589" max="3589" width="15.625" style="274" customWidth="1"/>
    <col min="3590" max="3590" width="14.375" style="274" customWidth="1"/>
    <col min="3591" max="3591" width="13.75" style="274" customWidth="1"/>
    <col min="3592" max="3592" width="13" style="274" customWidth="1"/>
    <col min="3593" max="3593" width="14.125" style="274" customWidth="1"/>
    <col min="3594" max="3594" width="15.875" style="274" customWidth="1"/>
    <col min="3595" max="3840" width="9" style="274"/>
    <col min="3841" max="3841" width="4.75" style="274" customWidth="1"/>
    <col min="3842" max="3843" width="6.25" style="274" customWidth="1"/>
    <col min="3844" max="3844" width="31.875" style="274" customWidth="1"/>
    <col min="3845" max="3845" width="15.625" style="274" customWidth="1"/>
    <col min="3846" max="3846" width="14.375" style="274" customWidth="1"/>
    <col min="3847" max="3847" width="13.75" style="274" customWidth="1"/>
    <col min="3848" max="3848" width="13" style="274" customWidth="1"/>
    <col min="3849" max="3849" width="14.125" style="274" customWidth="1"/>
    <col min="3850" max="3850" width="15.875" style="274" customWidth="1"/>
    <col min="3851" max="4096" width="9" style="274"/>
    <col min="4097" max="4097" width="4.75" style="274" customWidth="1"/>
    <col min="4098" max="4099" width="6.25" style="274" customWidth="1"/>
    <col min="4100" max="4100" width="31.875" style="274" customWidth="1"/>
    <col min="4101" max="4101" width="15.625" style="274" customWidth="1"/>
    <col min="4102" max="4102" width="14.375" style="274" customWidth="1"/>
    <col min="4103" max="4103" width="13.75" style="274" customWidth="1"/>
    <col min="4104" max="4104" width="13" style="274" customWidth="1"/>
    <col min="4105" max="4105" width="14.125" style="274" customWidth="1"/>
    <col min="4106" max="4106" width="15.875" style="274" customWidth="1"/>
    <col min="4107" max="4352" width="9" style="274"/>
    <col min="4353" max="4353" width="4.75" style="274" customWidth="1"/>
    <col min="4354" max="4355" width="6.25" style="274" customWidth="1"/>
    <col min="4356" max="4356" width="31.875" style="274" customWidth="1"/>
    <col min="4357" max="4357" width="15.625" style="274" customWidth="1"/>
    <col min="4358" max="4358" width="14.375" style="274" customWidth="1"/>
    <col min="4359" max="4359" width="13.75" style="274" customWidth="1"/>
    <col min="4360" max="4360" width="13" style="274" customWidth="1"/>
    <col min="4361" max="4361" width="14.125" style="274" customWidth="1"/>
    <col min="4362" max="4362" width="15.875" style="274" customWidth="1"/>
    <col min="4363" max="4608" width="9" style="274"/>
    <col min="4609" max="4609" width="4.75" style="274" customWidth="1"/>
    <col min="4610" max="4611" width="6.25" style="274" customWidth="1"/>
    <col min="4612" max="4612" width="31.875" style="274" customWidth="1"/>
    <col min="4613" max="4613" width="15.625" style="274" customWidth="1"/>
    <col min="4614" max="4614" width="14.375" style="274" customWidth="1"/>
    <col min="4615" max="4615" width="13.75" style="274" customWidth="1"/>
    <col min="4616" max="4616" width="13" style="274" customWidth="1"/>
    <col min="4617" max="4617" width="14.125" style="274" customWidth="1"/>
    <col min="4618" max="4618" width="15.875" style="274" customWidth="1"/>
    <col min="4619" max="4864" width="9" style="274"/>
    <col min="4865" max="4865" width="4.75" style="274" customWidth="1"/>
    <col min="4866" max="4867" width="6.25" style="274" customWidth="1"/>
    <col min="4868" max="4868" width="31.875" style="274" customWidth="1"/>
    <col min="4869" max="4869" width="15.625" style="274" customWidth="1"/>
    <col min="4870" max="4870" width="14.375" style="274" customWidth="1"/>
    <col min="4871" max="4871" width="13.75" style="274" customWidth="1"/>
    <col min="4872" max="4872" width="13" style="274" customWidth="1"/>
    <col min="4873" max="4873" width="14.125" style="274" customWidth="1"/>
    <col min="4874" max="4874" width="15.875" style="274" customWidth="1"/>
    <col min="4875" max="5120" width="9" style="274"/>
    <col min="5121" max="5121" width="4.75" style="274" customWidth="1"/>
    <col min="5122" max="5123" width="6.25" style="274" customWidth="1"/>
    <col min="5124" max="5124" width="31.875" style="274" customWidth="1"/>
    <col min="5125" max="5125" width="15.625" style="274" customWidth="1"/>
    <col min="5126" max="5126" width="14.375" style="274" customWidth="1"/>
    <col min="5127" max="5127" width="13.75" style="274" customWidth="1"/>
    <col min="5128" max="5128" width="13" style="274" customWidth="1"/>
    <col min="5129" max="5129" width="14.125" style="274" customWidth="1"/>
    <col min="5130" max="5130" width="15.875" style="274" customWidth="1"/>
    <col min="5131" max="5376" width="9" style="274"/>
    <col min="5377" max="5377" width="4.75" style="274" customWidth="1"/>
    <col min="5378" max="5379" width="6.25" style="274" customWidth="1"/>
    <col min="5380" max="5380" width="31.875" style="274" customWidth="1"/>
    <col min="5381" max="5381" width="15.625" style="274" customWidth="1"/>
    <col min="5382" max="5382" width="14.375" style="274" customWidth="1"/>
    <col min="5383" max="5383" width="13.75" style="274" customWidth="1"/>
    <col min="5384" max="5384" width="13" style="274" customWidth="1"/>
    <col min="5385" max="5385" width="14.125" style="274" customWidth="1"/>
    <col min="5386" max="5386" width="15.875" style="274" customWidth="1"/>
    <col min="5387" max="5632" width="9" style="274"/>
    <col min="5633" max="5633" width="4.75" style="274" customWidth="1"/>
    <col min="5634" max="5635" width="6.25" style="274" customWidth="1"/>
    <col min="5636" max="5636" width="31.875" style="274" customWidth="1"/>
    <col min="5637" max="5637" width="15.625" style="274" customWidth="1"/>
    <col min="5638" max="5638" width="14.375" style="274" customWidth="1"/>
    <col min="5639" max="5639" width="13.75" style="274" customWidth="1"/>
    <col min="5640" max="5640" width="13" style="274" customWidth="1"/>
    <col min="5641" max="5641" width="14.125" style="274" customWidth="1"/>
    <col min="5642" max="5642" width="15.875" style="274" customWidth="1"/>
    <col min="5643" max="5888" width="9" style="274"/>
    <col min="5889" max="5889" width="4.75" style="274" customWidth="1"/>
    <col min="5890" max="5891" width="6.25" style="274" customWidth="1"/>
    <col min="5892" max="5892" width="31.875" style="274" customWidth="1"/>
    <col min="5893" max="5893" width="15.625" style="274" customWidth="1"/>
    <col min="5894" max="5894" width="14.375" style="274" customWidth="1"/>
    <col min="5895" max="5895" width="13.75" style="274" customWidth="1"/>
    <col min="5896" max="5896" width="13" style="274" customWidth="1"/>
    <col min="5897" max="5897" width="14.125" style="274" customWidth="1"/>
    <col min="5898" max="5898" width="15.875" style="274" customWidth="1"/>
    <col min="5899" max="6144" width="9" style="274"/>
    <col min="6145" max="6145" width="4.75" style="274" customWidth="1"/>
    <col min="6146" max="6147" width="6.25" style="274" customWidth="1"/>
    <col min="6148" max="6148" width="31.875" style="274" customWidth="1"/>
    <col min="6149" max="6149" width="15.625" style="274" customWidth="1"/>
    <col min="6150" max="6150" width="14.375" style="274" customWidth="1"/>
    <col min="6151" max="6151" width="13.75" style="274" customWidth="1"/>
    <col min="6152" max="6152" width="13" style="274" customWidth="1"/>
    <col min="6153" max="6153" width="14.125" style="274" customWidth="1"/>
    <col min="6154" max="6154" width="15.875" style="274" customWidth="1"/>
    <col min="6155" max="6400" width="9" style="274"/>
    <col min="6401" max="6401" width="4.75" style="274" customWidth="1"/>
    <col min="6402" max="6403" width="6.25" style="274" customWidth="1"/>
    <col min="6404" max="6404" width="31.875" style="274" customWidth="1"/>
    <col min="6405" max="6405" width="15.625" style="274" customWidth="1"/>
    <col min="6406" max="6406" width="14.375" style="274" customWidth="1"/>
    <col min="6407" max="6407" width="13.75" style="274" customWidth="1"/>
    <col min="6408" max="6408" width="13" style="274" customWidth="1"/>
    <col min="6409" max="6409" width="14.125" style="274" customWidth="1"/>
    <col min="6410" max="6410" width="15.875" style="274" customWidth="1"/>
    <col min="6411" max="6656" width="9" style="274"/>
    <col min="6657" max="6657" width="4.75" style="274" customWidth="1"/>
    <col min="6658" max="6659" width="6.25" style="274" customWidth="1"/>
    <col min="6660" max="6660" width="31.875" style="274" customWidth="1"/>
    <col min="6661" max="6661" width="15.625" style="274" customWidth="1"/>
    <col min="6662" max="6662" width="14.375" style="274" customWidth="1"/>
    <col min="6663" max="6663" width="13.75" style="274" customWidth="1"/>
    <col min="6664" max="6664" width="13" style="274" customWidth="1"/>
    <col min="6665" max="6665" width="14.125" style="274" customWidth="1"/>
    <col min="6666" max="6666" width="15.875" style="274" customWidth="1"/>
    <col min="6667" max="6912" width="9" style="274"/>
    <col min="6913" max="6913" width="4.75" style="274" customWidth="1"/>
    <col min="6914" max="6915" width="6.25" style="274" customWidth="1"/>
    <col min="6916" max="6916" width="31.875" style="274" customWidth="1"/>
    <col min="6917" max="6917" width="15.625" style="274" customWidth="1"/>
    <col min="6918" max="6918" width="14.375" style="274" customWidth="1"/>
    <col min="6919" max="6919" width="13.75" style="274" customWidth="1"/>
    <col min="6920" max="6920" width="13" style="274" customWidth="1"/>
    <col min="6921" max="6921" width="14.125" style="274" customWidth="1"/>
    <col min="6922" max="6922" width="15.875" style="274" customWidth="1"/>
    <col min="6923" max="7168" width="9" style="274"/>
    <col min="7169" max="7169" width="4.75" style="274" customWidth="1"/>
    <col min="7170" max="7171" width="6.25" style="274" customWidth="1"/>
    <col min="7172" max="7172" width="31.875" style="274" customWidth="1"/>
    <col min="7173" max="7173" width="15.625" style="274" customWidth="1"/>
    <col min="7174" max="7174" width="14.375" style="274" customWidth="1"/>
    <col min="7175" max="7175" width="13.75" style="274" customWidth="1"/>
    <col min="7176" max="7176" width="13" style="274" customWidth="1"/>
    <col min="7177" max="7177" width="14.125" style="274" customWidth="1"/>
    <col min="7178" max="7178" width="15.875" style="274" customWidth="1"/>
    <col min="7179" max="7424" width="9" style="274"/>
    <col min="7425" max="7425" width="4.75" style="274" customWidth="1"/>
    <col min="7426" max="7427" width="6.25" style="274" customWidth="1"/>
    <col min="7428" max="7428" width="31.875" style="274" customWidth="1"/>
    <col min="7429" max="7429" width="15.625" style="274" customWidth="1"/>
    <col min="7430" max="7430" width="14.375" style="274" customWidth="1"/>
    <col min="7431" max="7431" width="13.75" style="274" customWidth="1"/>
    <col min="7432" max="7432" width="13" style="274" customWidth="1"/>
    <col min="7433" max="7433" width="14.125" style="274" customWidth="1"/>
    <col min="7434" max="7434" width="15.875" style="274" customWidth="1"/>
    <col min="7435" max="7680" width="9" style="274"/>
    <col min="7681" max="7681" width="4.75" style="274" customWidth="1"/>
    <col min="7682" max="7683" width="6.25" style="274" customWidth="1"/>
    <col min="7684" max="7684" width="31.875" style="274" customWidth="1"/>
    <col min="7685" max="7685" width="15.625" style="274" customWidth="1"/>
    <col min="7686" max="7686" width="14.375" style="274" customWidth="1"/>
    <col min="7687" max="7687" width="13.75" style="274" customWidth="1"/>
    <col min="7688" max="7688" width="13" style="274" customWidth="1"/>
    <col min="7689" max="7689" width="14.125" style="274" customWidth="1"/>
    <col min="7690" max="7690" width="15.875" style="274" customWidth="1"/>
    <col min="7691" max="7936" width="9" style="274"/>
    <col min="7937" max="7937" width="4.75" style="274" customWidth="1"/>
    <col min="7938" max="7939" width="6.25" style="274" customWidth="1"/>
    <col min="7940" max="7940" width="31.875" style="274" customWidth="1"/>
    <col min="7941" max="7941" width="15.625" style="274" customWidth="1"/>
    <col min="7942" max="7942" width="14.375" style="274" customWidth="1"/>
    <col min="7943" max="7943" width="13.75" style="274" customWidth="1"/>
    <col min="7944" max="7944" width="13" style="274" customWidth="1"/>
    <col min="7945" max="7945" width="14.125" style="274" customWidth="1"/>
    <col min="7946" max="7946" width="15.875" style="274" customWidth="1"/>
    <col min="7947" max="8192" width="9" style="274"/>
    <col min="8193" max="8193" width="4.75" style="274" customWidth="1"/>
    <col min="8194" max="8195" width="6.25" style="274" customWidth="1"/>
    <col min="8196" max="8196" width="31.875" style="274" customWidth="1"/>
    <col min="8197" max="8197" width="15.625" style="274" customWidth="1"/>
    <col min="8198" max="8198" width="14.375" style="274" customWidth="1"/>
    <col min="8199" max="8199" width="13.75" style="274" customWidth="1"/>
    <col min="8200" max="8200" width="13" style="274" customWidth="1"/>
    <col min="8201" max="8201" width="14.125" style="274" customWidth="1"/>
    <col min="8202" max="8202" width="15.875" style="274" customWidth="1"/>
    <col min="8203" max="8448" width="9" style="274"/>
    <col min="8449" max="8449" width="4.75" style="274" customWidth="1"/>
    <col min="8450" max="8451" width="6.25" style="274" customWidth="1"/>
    <col min="8452" max="8452" width="31.875" style="274" customWidth="1"/>
    <col min="8453" max="8453" width="15.625" style="274" customWidth="1"/>
    <col min="8454" max="8454" width="14.375" style="274" customWidth="1"/>
    <col min="8455" max="8455" width="13.75" style="274" customWidth="1"/>
    <col min="8456" max="8456" width="13" style="274" customWidth="1"/>
    <col min="8457" max="8457" width="14.125" style="274" customWidth="1"/>
    <col min="8458" max="8458" width="15.875" style="274" customWidth="1"/>
    <col min="8459" max="8704" width="9" style="274"/>
    <col min="8705" max="8705" width="4.75" style="274" customWidth="1"/>
    <col min="8706" max="8707" width="6.25" style="274" customWidth="1"/>
    <col min="8708" max="8708" width="31.875" style="274" customWidth="1"/>
    <col min="8709" max="8709" width="15.625" style="274" customWidth="1"/>
    <col min="8710" max="8710" width="14.375" style="274" customWidth="1"/>
    <col min="8711" max="8711" width="13.75" style="274" customWidth="1"/>
    <col min="8712" max="8712" width="13" style="274" customWidth="1"/>
    <col min="8713" max="8713" width="14.125" style="274" customWidth="1"/>
    <col min="8714" max="8714" width="15.875" style="274" customWidth="1"/>
    <col min="8715" max="8960" width="9" style="274"/>
    <col min="8961" max="8961" width="4.75" style="274" customWidth="1"/>
    <col min="8962" max="8963" width="6.25" style="274" customWidth="1"/>
    <col min="8964" max="8964" width="31.875" style="274" customWidth="1"/>
    <col min="8965" max="8965" width="15.625" style="274" customWidth="1"/>
    <col min="8966" max="8966" width="14.375" style="274" customWidth="1"/>
    <col min="8967" max="8967" width="13.75" style="274" customWidth="1"/>
    <col min="8968" max="8968" width="13" style="274" customWidth="1"/>
    <col min="8969" max="8969" width="14.125" style="274" customWidth="1"/>
    <col min="8970" max="8970" width="15.875" style="274" customWidth="1"/>
    <col min="8971" max="9216" width="9" style="274"/>
    <col min="9217" max="9217" width="4.75" style="274" customWidth="1"/>
    <col min="9218" max="9219" width="6.25" style="274" customWidth="1"/>
    <col min="9220" max="9220" width="31.875" style="274" customWidth="1"/>
    <col min="9221" max="9221" width="15.625" style="274" customWidth="1"/>
    <col min="9222" max="9222" width="14.375" style="274" customWidth="1"/>
    <col min="9223" max="9223" width="13.75" style="274" customWidth="1"/>
    <col min="9224" max="9224" width="13" style="274" customWidth="1"/>
    <col min="9225" max="9225" width="14.125" style="274" customWidth="1"/>
    <col min="9226" max="9226" width="15.875" style="274" customWidth="1"/>
    <col min="9227" max="9472" width="9" style="274"/>
    <col min="9473" max="9473" width="4.75" style="274" customWidth="1"/>
    <col min="9474" max="9475" width="6.25" style="274" customWidth="1"/>
    <col min="9476" max="9476" width="31.875" style="274" customWidth="1"/>
    <col min="9477" max="9477" width="15.625" style="274" customWidth="1"/>
    <col min="9478" max="9478" width="14.375" style="274" customWidth="1"/>
    <col min="9479" max="9479" width="13.75" style="274" customWidth="1"/>
    <col min="9480" max="9480" width="13" style="274" customWidth="1"/>
    <col min="9481" max="9481" width="14.125" style="274" customWidth="1"/>
    <col min="9482" max="9482" width="15.875" style="274" customWidth="1"/>
    <col min="9483" max="9728" width="9" style="274"/>
    <col min="9729" max="9729" width="4.75" style="274" customWidth="1"/>
    <col min="9730" max="9731" width="6.25" style="274" customWidth="1"/>
    <col min="9732" max="9732" width="31.875" style="274" customWidth="1"/>
    <col min="9733" max="9733" width="15.625" style="274" customWidth="1"/>
    <col min="9734" max="9734" width="14.375" style="274" customWidth="1"/>
    <col min="9735" max="9735" width="13.75" style="274" customWidth="1"/>
    <col min="9736" max="9736" width="13" style="274" customWidth="1"/>
    <col min="9737" max="9737" width="14.125" style="274" customWidth="1"/>
    <col min="9738" max="9738" width="15.875" style="274" customWidth="1"/>
    <col min="9739" max="9984" width="9" style="274"/>
    <col min="9985" max="9985" width="4.75" style="274" customWidth="1"/>
    <col min="9986" max="9987" width="6.25" style="274" customWidth="1"/>
    <col min="9988" max="9988" width="31.875" style="274" customWidth="1"/>
    <col min="9989" max="9989" width="15.625" style="274" customWidth="1"/>
    <col min="9990" max="9990" width="14.375" style="274" customWidth="1"/>
    <col min="9991" max="9991" width="13.75" style="274" customWidth="1"/>
    <col min="9992" max="9992" width="13" style="274" customWidth="1"/>
    <col min="9993" max="9993" width="14.125" style="274" customWidth="1"/>
    <col min="9994" max="9994" width="15.875" style="274" customWidth="1"/>
    <col min="9995" max="10240" width="9" style="274"/>
    <col min="10241" max="10241" width="4.75" style="274" customWidth="1"/>
    <col min="10242" max="10243" width="6.25" style="274" customWidth="1"/>
    <col min="10244" max="10244" width="31.875" style="274" customWidth="1"/>
    <col min="10245" max="10245" width="15.625" style="274" customWidth="1"/>
    <col min="10246" max="10246" width="14.375" style="274" customWidth="1"/>
    <col min="10247" max="10247" width="13.75" style="274" customWidth="1"/>
    <col min="10248" max="10248" width="13" style="274" customWidth="1"/>
    <col min="10249" max="10249" width="14.125" style="274" customWidth="1"/>
    <col min="10250" max="10250" width="15.875" style="274" customWidth="1"/>
    <col min="10251" max="10496" width="9" style="274"/>
    <col min="10497" max="10497" width="4.75" style="274" customWidth="1"/>
    <col min="10498" max="10499" width="6.25" style="274" customWidth="1"/>
    <col min="10500" max="10500" width="31.875" style="274" customWidth="1"/>
    <col min="10501" max="10501" width="15.625" style="274" customWidth="1"/>
    <col min="10502" max="10502" width="14.375" style="274" customWidth="1"/>
    <col min="10503" max="10503" width="13.75" style="274" customWidth="1"/>
    <col min="10504" max="10504" width="13" style="274" customWidth="1"/>
    <col min="10505" max="10505" width="14.125" style="274" customWidth="1"/>
    <col min="10506" max="10506" width="15.875" style="274" customWidth="1"/>
    <col min="10507" max="10752" width="9" style="274"/>
    <col min="10753" max="10753" width="4.75" style="274" customWidth="1"/>
    <col min="10754" max="10755" width="6.25" style="274" customWidth="1"/>
    <col min="10756" max="10756" width="31.875" style="274" customWidth="1"/>
    <col min="10757" max="10757" width="15.625" style="274" customWidth="1"/>
    <col min="10758" max="10758" width="14.375" style="274" customWidth="1"/>
    <col min="10759" max="10759" width="13.75" style="274" customWidth="1"/>
    <col min="10760" max="10760" width="13" style="274" customWidth="1"/>
    <col min="10761" max="10761" width="14.125" style="274" customWidth="1"/>
    <col min="10762" max="10762" width="15.875" style="274" customWidth="1"/>
    <col min="10763" max="11008" width="9" style="274"/>
    <col min="11009" max="11009" width="4.75" style="274" customWidth="1"/>
    <col min="11010" max="11011" width="6.25" style="274" customWidth="1"/>
    <col min="11012" max="11012" width="31.875" style="274" customWidth="1"/>
    <col min="11013" max="11013" width="15.625" style="274" customWidth="1"/>
    <col min="11014" max="11014" width="14.375" style="274" customWidth="1"/>
    <col min="11015" max="11015" width="13.75" style="274" customWidth="1"/>
    <col min="11016" max="11016" width="13" style="274" customWidth="1"/>
    <col min="11017" max="11017" width="14.125" style="274" customWidth="1"/>
    <col min="11018" max="11018" width="15.875" style="274" customWidth="1"/>
    <col min="11019" max="11264" width="9" style="274"/>
    <col min="11265" max="11265" width="4.75" style="274" customWidth="1"/>
    <col min="11266" max="11267" width="6.25" style="274" customWidth="1"/>
    <col min="11268" max="11268" width="31.875" style="274" customWidth="1"/>
    <col min="11269" max="11269" width="15.625" style="274" customWidth="1"/>
    <col min="11270" max="11270" width="14.375" style="274" customWidth="1"/>
    <col min="11271" max="11271" width="13.75" style="274" customWidth="1"/>
    <col min="11272" max="11272" width="13" style="274" customWidth="1"/>
    <col min="11273" max="11273" width="14.125" style="274" customWidth="1"/>
    <col min="11274" max="11274" width="15.875" style="274" customWidth="1"/>
    <col min="11275" max="11520" width="9" style="274"/>
    <col min="11521" max="11521" width="4.75" style="274" customWidth="1"/>
    <col min="11522" max="11523" width="6.25" style="274" customWidth="1"/>
    <col min="11524" max="11524" width="31.875" style="274" customWidth="1"/>
    <col min="11525" max="11525" width="15.625" style="274" customWidth="1"/>
    <col min="11526" max="11526" width="14.375" style="274" customWidth="1"/>
    <col min="11527" max="11527" width="13.75" style="274" customWidth="1"/>
    <col min="11528" max="11528" width="13" style="274" customWidth="1"/>
    <col min="11529" max="11529" width="14.125" style="274" customWidth="1"/>
    <col min="11530" max="11530" width="15.875" style="274" customWidth="1"/>
    <col min="11531" max="11776" width="9" style="274"/>
    <col min="11777" max="11777" width="4.75" style="274" customWidth="1"/>
    <col min="11778" max="11779" width="6.25" style="274" customWidth="1"/>
    <col min="11780" max="11780" width="31.875" style="274" customWidth="1"/>
    <col min="11781" max="11781" width="15.625" style="274" customWidth="1"/>
    <col min="11782" max="11782" width="14.375" style="274" customWidth="1"/>
    <col min="11783" max="11783" width="13.75" style="274" customWidth="1"/>
    <col min="11784" max="11784" width="13" style="274" customWidth="1"/>
    <col min="11785" max="11785" width="14.125" style="274" customWidth="1"/>
    <col min="11786" max="11786" width="15.875" style="274" customWidth="1"/>
    <col min="11787" max="12032" width="9" style="274"/>
    <col min="12033" max="12033" width="4.75" style="274" customWidth="1"/>
    <col min="12034" max="12035" width="6.25" style="274" customWidth="1"/>
    <col min="12036" max="12036" width="31.875" style="274" customWidth="1"/>
    <col min="12037" max="12037" width="15.625" style="274" customWidth="1"/>
    <col min="12038" max="12038" width="14.375" style="274" customWidth="1"/>
    <col min="12039" max="12039" width="13.75" style="274" customWidth="1"/>
    <col min="12040" max="12040" width="13" style="274" customWidth="1"/>
    <col min="12041" max="12041" width="14.125" style="274" customWidth="1"/>
    <col min="12042" max="12042" width="15.875" style="274" customWidth="1"/>
    <col min="12043" max="12288" width="9" style="274"/>
    <col min="12289" max="12289" width="4.75" style="274" customWidth="1"/>
    <col min="12290" max="12291" width="6.25" style="274" customWidth="1"/>
    <col min="12292" max="12292" width="31.875" style="274" customWidth="1"/>
    <col min="12293" max="12293" width="15.625" style="274" customWidth="1"/>
    <col min="12294" max="12294" width="14.375" style="274" customWidth="1"/>
    <col min="12295" max="12295" width="13.75" style="274" customWidth="1"/>
    <col min="12296" max="12296" width="13" style="274" customWidth="1"/>
    <col min="12297" max="12297" width="14.125" style="274" customWidth="1"/>
    <col min="12298" max="12298" width="15.875" style="274" customWidth="1"/>
    <col min="12299" max="12544" width="9" style="274"/>
    <col min="12545" max="12545" width="4.75" style="274" customWidth="1"/>
    <col min="12546" max="12547" width="6.25" style="274" customWidth="1"/>
    <col min="12548" max="12548" width="31.875" style="274" customWidth="1"/>
    <col min="12549" max="12549" width="15.625" style="274" customWidth="1"/>
    <col min="12550" max="12550" width="14.375" style="274" customWidth="1"/>
    <col min="12551" max="12551" width="13.75" style="274" customWidth="1"/>
    <col min="12552" max="12552" width="13" style="274" customWidth="1"/>
    <col min="12553" max="12553" width="14.125" style="274" customWidth="1"/>
    <col min="12554" max="12554" width="15.875" style="274" customWidth="1"/>
    <col min="12555" max="12800" width="9" style="274"/>
    <col min="12801" max="12801" width="4.75" style="274" customWidth="1"/>
    <col min="12802" max="12803" width="6.25" style="274" customWidth="1"/>
    <col min="12804" max="12804" width="31.875" style="274" customWidth="1"/>
    <col min="12805" max="12805" width="15.625" style="274" customWidth="1"/>
    <col min="12806" max="12806" width="14.375" style="274" customWidth="1"/>
    <col min="12807" max="12807" width="13.75" style="274" customWidth="1"/>
    <col min="12808" max="12808" width="13" style="274" customWidth="1"/>
    <col min="12809" max="12809" width="14.125" style="274" customWidth="1"/>
    <col min="12810" max="12810" width="15.875" style="274" customWidth="1"/>
    <col min="12811" max="13056" width="9" style="274"/>
    <col min="13057" max="13057" width="4.75" style="274" customWidth="1"/>
    <col min="13058" max="13059" width="6.25" style="274" customWidth="1"/>
    <col min="13060" max="13060" width="31.875" style="274" customWidth="1"/>
    <col min="13061" max="13061" width="15.625" style="274" customWidth="1"/>
    <col min="13062" max="13062" width="14.375" style="274" customWidth="1"/>
    <col min="13063" max="13063" width="13.75" style="274" customWidth="1"/>
    <col min="13064" max="13064" width="13" style="274" customWidth="1"/>
    <col min="13065" max="13065" width="14.125" style="274" customWidth="1"/>
    <col min="13066" max="13066" width="15.875" style="274" customWidth="1"/>
    <col min="13067" max="13312" width="9" style="274"/>
    <col min="13313" max="13313" width="4.75" style="274" customWidth="1"/>
    <col min="13314" max="13315" width="6.25" style="274" customWidth="1"/>
    <col min="13316" max="13316" width="31.875" style="274" customWidth="1"/>
    <col min="13317" max="13317" width="15.625" style="274" customWidth="1"/>
    <col min="13318" max="13318" width="14.375" style="274" customWidth="1"/>
    <col min="13319" max="13319" width="13.75" style="274" customWidth="1"/>
    <col min="13320" max="13320" width="13" style="274" customWidth="1"/>
    <col min="13321" max="13321" width="14.125" style="274" customWidth="1"/>
    <col min="13322" max="13322" width="15.875" style="274" customWidth="1"/>
    <col min="13323" max="13568" width="9" style="274"/>
    <col min="13569" max="13569" width="4.75" style="274" customWidth="1"/>
    <col min="13570" max="13571" width="6.25" style="274" customWidth="1"/>
    <col min="13572" max="13572" width="31.875" style="274" customWidth="1"/>
    <col min="13573" max="13573" width="15.625" style="274" customWidth="1"/>
    <col min="13574" max="13574" width="14.375" style="274" customWidth="1"/>
    <col min="13575" max="13575" width="13.75" style="274" customWidth="1"/>
    <col min="13576" max="13576" width="13" style="274" customWidth="1"/>
    <col min="13577" max="13577" width="14.125" style="274" customWidth="1"/>
    <col min="13578" max="13578" width="15.875" style="274" customWidth="1"/>
    <col min="13579" max="13824" width="9" style="274"/>
    <col min="13825" max="13825" width="4.75" style="274" customWidth="1"/>
    <col min="13826" max="13827" width="6.25" style="274" customWidth="1"/>
    <col min="13828" max="13828" width="31.875" style="274" customWidth="1"/>
    <col min="13829" max="13829" width="15.625" style="274" customWidth="1"/>
    <col min="13830" max="13830" width="14.375" style="274" customWidth="1"/>
    <col min="13831" max="13831" width="13.75" style="274" customWidth="1"/>
    <col min="13832" max="13832" width="13" style="274" customWidth="1"/>
    <col min="13833" max="13833" width="14.125" style="274" customWidth="1"/>
    <col min="13834" max="13834" width="15.875" style="274" customWidth="1"/>
    <col min="13835" max="14080" width="9" style="274"/>
    <col min="14081" max="14081" width="4.75" style="274" customWidth="1"/>
    <col min="14082" max="14083" width="6.25" style="274" customWidth="1"/>
    <col min="14084" max="14084" width="31.875" style="274" customWidth="1"/>
    <col min="14085" max="14085" width="15.625" style="274" customWidth="1"/>
    <col min="14086" max="14086" width="14.375" style="274" customWidth="1"/>
    <col min="14087" max="14087" width="13.75" style="274" customWidth="1"/>
    <col min="14088" max="14088" width="13" style="274" customWidth="1"/>
    <col min="14089" max="14089" width="14.125" style="274" customWidth="1"/>
    <col min="14090" max="14090" width="15.875" style="274" customWidth="1"/>
    <col min="14091" max="14336" width="9" style="274"/>
    <col min="14337" max="14337" width="4.75" style="274" customWidth="1"/>
    <col min="14338" max="14339" width="6.25" style="274" customWidth="1"/>
    <col min="14340" max="14340" width="31.875" style="274" customWidth="1"/>
    <col min="14341" max="14341" width="15.625" style="274" customWidth="1"/>
    <col min="14342" max="14342" width="14.375" style="274" customWidth="1"/>
    <col min="14343" max="14343" width="13.75" style="274" customWidth="1"/>
    <col min="14344" max="14344" width="13" style="274" customWidth="1"/>
    <col min="14345" max="14345" width="14.125" style="274" customWidth="1"/>
    <col min="14346" max="14346" width="15.875" style="274" customWidth="1"/>
    <col min="14347" max="14592" width="9" style="274"/>
    <col min="14593" max="14593" width="4.75" style="274" customWidth="1"/>
    <col min="14594" max="14595" width="6.25" style="274" customWidth="1"/>
    <col min="14596" max="14596" width="31.875" style="274" customWidth="1"/>
    <col min="14597" max="14597" width="15.625" style="274" customWidth="1"/>
    <col min="14598" max="14598" width="14.375" style="274" customWidth="1"/>
    <col min="14599" max="14599" width="13.75" style="274" customWidth="1"/>
    <col min="14600" max="14600" width="13" style="274" customWidth="1"/>
    <col min="14601" max="14601" width="14.125" style="274" customWidth="1"/>
    <col min="14602" max="14602" width="15.875" style="274" customWidth="1"/>
    <col min="14603" max="14848" width="9" style="274"/>
    <col min="14849" max="14849" width="4.75" style="274" customWidth="1"/>
    <col min="14850" max="14851" width="6.25" style="274" customWidth="1"/>
    <col min="14852" max="14852" width="31.875" style="274" customWidth="1"/>
    <col min="14853" max="14853" width="15.625" style="274" customWidth="1"/>
    <col min="14854" max="14854" width="14.375" style="274" customWidth="1"/>
    <col min="14855" max="14855" width="13.75" style="274" customWidth="1"/>
    <col min="14856" max="14856" width="13" style="274" customWidth="1"/>
    <col min="14857" max="14857" width="14.125" style="274" customWidth="1"/>
    <col min="14858" max="14858" width="15.875" style="274" customWidth="1"/>
    <col min="14859" max="15104" width="9" style="274"/>
    <col min="15105" max="15105" width="4.75" style="274" customWidth="1"/>
    <col min="15106" max="15107" width="6.25" style="274" customWidth="1"/>
    <col min="15108" max="15108" width="31.875" style="274" customWidth="1"/>
    <col min="15109" max="15109" width="15.625" style="274" customWidth="1"/>
    <col min="15110" max="15110" width="14.375" style="274" customWidth="1"/>
    <col min="15111" max="15111" width="13.75" style="274" customWidth="1"/>
    <col min="15112" max="15112" width="13" style="274" customWidth="1"/>
    <col min="15113" max="15113" width="14.125" style="274" customWidth="1"/>
    <col min="15114" max="15114" width="15.875" style="274" customWidth="1"/>
    <col min="15115" max="15360" width="9" style="274"/>
    <col min="15361" max="15361" width="4.75" style="274" customWidth="1"/>
    <col min="15362" max="15363" width="6.25" style="274" customWidth="1"/>
    <col min="15364" max="15364" width="31.875" style="274" customWidth="1"/>
    <col min="15365" max="15365" width="15.625" style="274" customWidth="1"/>
    <col min="15366" max="15366" width="14.375" style="274" customWidth="1"/>
    <col min="15367" max="15367" width="13.75" style="274" customWidth="1"/>
    <col min="15368" max="15368" width="13" style="274" customWidth="1"/>
    <col min="15369" max="15369" width="14.125" style="274" customWidth="1"/>
    <col min="15370" max="15370" width="15.875" style="274" customWidth="1"/>
    <col min="15371" max="15616" width="9" style="274"/>
    <col min="15617" max="15617" width="4.75" style="274" customWidth="1"/>
    <col min="15618" max="15619" width="6.25" style="274" customWidth="1"/>
    <col min="15620" max="15620" width="31.875" style="274" customWidth="1"/>
    <col min="15621" max="15621" width="15.625" style="274" customWidth="1"/>
    <col min="15622" max="15622" width="14.375" style="274" customWidth="1"/>
    <col min="15623" max="15623" width="13.75" style="274" customWidth="1"/>
    <col min="15624" max="15624" width="13" style="274" customWidth="1"/>
    <col min="15625" max="15625" width="14.125" style="274" customWidth="1"/>
    <col min="15626" max="15626" width="15.875" style="274" customWidth="1"/>
    <col min="15627" max="15872" width="9" style="274"/>
    <col min="15873" max="15873" width="4.75" style="274" customWidth="1"/>
    <col min="15874" max="15875" width="6.25" style="274" customWidth="1"/>
    <col min="15876" max="15876" width="31.875" style="274" customWidth="1"/>
    <col min="15877" max="15877" width="15.625" style="274" customWidth="1"/>
    <col min="15878" max="15878" width="14.375" style="274" customWidth="1"/>
    <col min="15879" max="15879" width="13.75" style="274" customWidth="1"/>
    <col min="15880" max="15880" width="13" style="274" customWidth="1"/>
    <col min="15881" max="15881" width="14.125" style="274" customWidth="1"/>
    <col min="15882" max="15882" width="15.875" style="274" customWidth="1"/>
    <col min="15883" max="16128" width="9" style="274"/>
    <col min="16129" max="16129" width="4.75" style="274" customWidth="1"/>
    <col min="16130" max="16131" width="6.25" style="274" customWidth="1"/>
    <col min="16132" max="16132" width="31.875" style="274" customWidth="1"/>
    <col min="16133" max="16133" width="15.625" style="274" customWidth="1"/>
    <col min="16134" max="16134" width="14.375" style="274" customWidth="1"/>
    <col min="16135" max="16135" width="13.75" style="274" customWidth="1"/>
    <col min="16136" max="16136" width="13" style="274" customWidth="1"/>
    <col min="16137" max="16137" width="14.125" style="274" customWidth="1"/>
    <col min="16138" max="16138" width="15.875" style="274" customWidth="1"/>
    <col min="16139" max="16384" width="9" style="274"/>
  </cols>
  <sheetData>
    <row r="1" spans="1:11" s="265" customFormat="1" ht="16.5" customHeight="1">
      <c r="A1" s="496" t="s">
        <v>903</v>
      </c>
      <c r="B1" s="497"/>
      <c r="C1" s="497"/>
      <c r="D1" s="498"/>
      <c r="E1" s="499" t="s">
        <v>904</v>
      </c>
      <c r="F1" s="500"/>
      <c r="G1" s="499" t="s">
        <v>905</v>
      </c>
      <c r="H1" s="500"/>
      <c r="I1" s="499" t="s">
        <v>906</v>
      </c>
      <c r="J1" s="500"/>
      <c r="K1" s="126" t="s">
        <v>18</v>
      </c>
    </row>
    <row r="2" spans="1:11" s="265" customFormat="1" ht="16.5" customHeight="1">
      <c r="A2" s="264" t="s">
        <v>907</v>
      </c>
      <c r="B2" s="266" t="s">
        <v>908</v>
      </c>
      <c r="C2" s="266" t="s">
        <v>909</v>
      </c>
      <c r="D2" s="267" t="s">
        <v>910</v>
      </c>
      <c r="E2" s="268" t="s">
        <v>911</v>
      </c>
      <c r="F2" s="268" t="s">
        <v>912</v>
      </c>
      <c r="G2" s="268" t="s">
        <v>911</v>
      </c>
      <c r="H2" s="268" t="s">
        <v>912</v>
      </c>
      <c r="I2" s="268" t="s">
        <v>911</v>
      </c>
      <c r="J2" s="268" t="s">
        <v>912</v>
      </c>
    </row>
    <row r="3" spans="1:11" s="265" customFormat="1" ht="16.149999999999999" customHeight="1">
      <c r="A3" s="269" t="s">
        <v>913</v>
      </c>
      <c r="B3" s="266" t="s">
        <v>913</v>
      </c>
      <c r="C3" s="266" t="s">
        <v>913</v>
      </c>
      <c r="D3" s="270" t="s">
        <v>914</v>
      </c>
      <c r="E3" s="271">
        <v>37354289</v>
      </c>
      <c r="F3" s="271">
        <v>37354289</v>
      </c>
      <c r="G3" s="271">
        <v>33691247</v>
      </c>
      <c r="H3" s="271">
        <v>33691247</v>
      </c>
      <c r="I3" s="271">
        <v>3663042</v>
      </c>
      <c r="J3" s="272">
        <v>3663042</v>
      </c>
    </row>
    <row r="4" spans="1:11">
      <c r="A4" s="269" t="s">
        <v>913</v>
      </c>
      <c r="B4" s="273" t="s">
        <v>913</v>
      </c>
      <c r="C4" s="273" t="s">
        <v>913</v>
      </c>
      <c r="D4" s="270" t="s">
        <v>915</v>
      </c>
      <c r="E4" s="271">
        <v>37354289</v>
      </c>
      <c r="F4" s="271">
        <v>37354289</v>
      </c>
      <c r="G4" s="271">
        <v>33691247</v>
      </c>
      <c r="H4" s="271">
        <v>33691247</v>
      </c>
      <c r="I4" s="271">
        <v>3663042</v>
      </c>
      <c r="J4" s="272">
        <v>3663042</v>
      </c>
    </row>
    <row r="5" spans="1:11">
      <c r="A5" s="269" t="s">
        <v>916</v>
      </c>
      <c r="B5" s="273" t="s">
        <v>913</v>
      </c>
      <c r="C5" s="273" t="s">
        <v>913</v>
      </c>
      <c r="D5" s="270" t="s">
        <v>917</v>
      </c>
      <c r="E5" s="271">
        <v>30877152</v>
      </c>
      <c r="F5" s="271">
        <v>30877152</v>
      </c>
      <c r="G5" s="271">
        <v>30877152</v>
      </c>
      <c r="H5" s="271">
        <v>30877152</v>
      </c>
      <c r="I5" s="271">
        <v>0</v>
      </c>
      <c r="J5" s="272">
        <v>0</v>
      </c>
    </row>
    <row r="6" spans="1:11">
      <c r="A6" s="269" t="s">
        <v>916</v>
      </c>
      <c r="B6" s="273" t="s">
        <v>918</v>
      </c>
      <c r="C6" s="273" t="s">
        <v>913</v>
      </c>
      <c r="D6" s="270" t="s">
        <v>919</v>
      </c>
      <c r="E6" s="271">
        <v>6713</v>
      </c>
      <c r="F6" s="271">
        <v>6713</v>
      </c>
      <c r="G6" s="271">
        <v>6713</v>
      </c>
      <c r="H6" s="271">
        <v>6713</v>
      </c>
      <c r="I6" s="271">
        <v>0</v>
      </c>
      <c r="J6" s="272">
        <v>0</v>
      </c>
    </row>
    <row r="7" spans="1:11">
      <c r="A7" s="269" t="s">
        <v>916</v>
      </c>
      <c r="B7" s="273" t="s">
        <v>918</v>
      </c>
      <c r="C7" s="273" t="s">
        <v>916</v>
      </c>
      <c r="D7" s="270" t="s">
        <v>920</v>
      </c>
      <c r="E7" s="271">
        <v>0</v>
      </c>
      <c r="F7" s="271">
        <v>0</v>
      </c>
      <c r="G7" s="271">
        <v>0</v>
      </c>
      <c r="H7" s="271">
        <v>0</v>
      </c>
      <c r="I7" s="271">
        <v>0</v>
      </c>
      <c r="J7" s="272">
        <v>0</v>
      </c>
    </row>
    <row r="8" spans="1:11">
      <c r="A8" s="269" t="s">
        <v>916</v>
      </c>
      <c r="B8" s="273" t="s">
        <v>918</v>
      </c>
      <c r="C8" s="273" t="s">
        <v>918</v>
      </c>
      <c r="D8" s="270" t="s">
        <v>921</v>
      </c>
      <c r="E8" s="271">
        <v>6713</v>
      </c>
      <c r="F8" s="271">
        <v>6713</v>
      </c>
      <c r="G8" s="271">
        <v>6713</v>
      </c>
      <c r="H8" s="271">
        <v>6713</v>
      </c>
      <c r="I8" s="271">
        <v>0</v>
      </c>
      <c r="J8" s="272">
        <v>0</v>
      </c>
    </row>
    <row r="9" spans="1:11">
      <c r="A9" s="269" t="s">
        <v>916</v>
      </c>
      <c r="B9" s="273" t="s">
        <v>922</v>
      </c>
      <c r="C9" s="273" t="s">
        <v>913</v>
      </c>
      <c r="D9" s="270" t="s">
        <v>923</v>
      </c>
      <c r="E9" s="271">
        <v>24641</v>
      </c>
      <c r="F9" s="271">
        <v>24641</v>
      </c>
      <c r="G9" s="271">
        <v>24641</v>
      </c>
      <c r="H9" s="271">
        <v>24641</v>
      </c>
      <c r="I9" s="271">
        <v>0</v>
      </c>
      <c r="J9" s="272">
        <v>0</v>
      </c>
    </row>
    <row r="10" spans="1:11">
      <c r="A10" s="269" t="s">
        <v>916</v>
      </c>
      <c r="B10" s="273" t="s">
        <v>922</v>
      </c>
      <c r="C10" s="273" t="s">
        <v>916</v>
      </c>
      <c r="D10" s="270" t="s">
        <v>924</v>
      </c>
      <c r="E10" s="271">
        <v>24641</v>
      </c>
      <c r="F10" s="271">
        <v>24641</v>
      </c>
      <c r="G10" s="271">
        <v>24641</v>
      </c>
      <c r="H10" s="271">
        <v>24641</v>
      </c>
      <c r="I10" s="271">
        <v>0</v>
      </c>
      <c r="J10" s="272">
        <v>0</v>
      </c>
    </row>
    <row r="11" spans="1:11">
      <c r="A11" s="269" t="s">
        <v>916</v>
      </c>
      <c r="B11" s="273" t="s">
        <v>925</v>
      </c>
      <c r="C11" s="273" t="s">
        <v>913</v>
      </c>
      <c r="D11" s="270" t="s">
        <v>926</v>
      </c>
      <c r="E11" s="271">
        <v>4067</v>
      </c>
      <c r="F11" s="271">
        <v>4067</v>
      </c>
      <c r="G11" s="271">
        <v>4067</v>
      </c>
      <c r="H11" s="271">
        <v>4067</v>
      </c>
      <c r="I11" s="271">
        <v>0</v>
      </c>
      <c r="J11" s="272">
        <v>0</v>
      </c>
    </row>
    <row r="12" spans="1:11">
      <c r="A12" s="269" t="s">
        <v>916</v>
      </c>
      <c r="B12" s="273" t="s">
        <v>925</v>
      </c>
      <c r="C12" s="273" t="s">
        <v>916</v>
      </c>
      <c r="D12" s="270" t="s">
        <v>927</v>
      </c>
      <c r="E12" s="271">
        <v>4067</v>
      </c>
      <c r="F12" s="271">
        <v>4067</v>
      </c>
      <c r="G12" s="271">
        <v>4067</v>
      </c>
      <c r="H12" s="271">
        <v>4067</v>
      </c>
      <c r="I12" s="271">
        <v>0</v>
      </c>
      <c r="J12" s="272">
        <v>0</v>
      </c>
    </row>
    <row r="13" spans="1:11">
      <c r="A13" s="269" t="s">
        <v>916</v>
      </c>
      <c r="B13" s="273" t="s">
        <v>928</v>
      </c>
      <c r="C13" s="273" t="s">
        <v>913</v>
      </c>
      <c r="D13" s="270" t="s">
        <v>929</v>
      </c>
      <c r="E13" s="271">
        <v>24883</v>
      </c>
      <c r="F13" s="271">
        <v>24883</v>
      </c>
      <c r="G13" s="271">
        <v>24883</v>
      </c>
      <c r="H13" s="271">
        <v>24883</v>
      </c>
      <c r="I13" s="271">
        <v>0</v>
      </c>
      <c r="J13" s="272">
        <v>0</v>
      </c>
    </row>
    <row r="14" spans="1:11">
      <c r="A14" s="269" t="s">
        <v>916</v>
      </c>
      <c r="B14" s="273" t="s">
        <v>928</v>
      </c>
      <c r="C14" s="273" t="s">
        <v>916</v>
      </c>
      <c r="D14" s="270" t="s">
        <v>930</v>
      </c>
      <c r="E14" s="271">
        <v>24883</v>
      </c>
      <c r="F14" s="271">
        <v>24883</v>
      </c>
      <c r="G14" s="271">
        <v>24883</v>
      </c>
      <c r="H14" s="271">
        <v>24883</v>
      </c>
      <c r="I14" s="271">
        <v>0</v>
      </c>
      <c r="J14" s="272">
        <v>0</v>
      </c>
    </row>
    <row r="15" spans="1:11">
      <c r="A15" s="269" t="s">
        <v>916</v>
      </c>
      <c r="B15" s="273" t="s">
        <v>931</v>
      </c>
      <c r="C15" s="273" t="s">
        <v>913</v>
      </c>
      <c r="D15" s="270" t="s">
        <v>932</v>
      </c>
      <c r="E15" s="271">
        <v>7537</v>
      </c>
      <c r="F15" s="271">
        <v>7537</v>
      </c>
      <c r="G15" s="271">
        <v>7537</v>
      </c>
      <c r="H15" s="271">
        <v>7537</v>
      </c>
      <c r="I15" s="271">
        <v>0</v>
      </c>
      <c r="J15" s="272">
        <v>0</v>
      </c>
    </row>
    <row r="16" spans="1:11">
      <c r="A16" s="269" t="s">
        <v>916</v>
      </c>
      <c r="B16" s="273" t="s">
        <v>931</v>
      </c>
      <c r="C16" s="273" t="s">
        <v>916</v>
      </c>
      <c r="D16" s="270" t="s">
        <v>933</v>
      </c>
      <c r="E16" s="271">
        <v>7537</v>
      </c>
      <c r="F16" s="271">
        <v>7537</v>
      </c>
      <c r="G16" s="271">
        <v>7537</v>
      </c>
      <c r="H16" s="271">
        <v>7537</v>
      </c>
      <c r="I16" s="271">
        <v>0</v>
      </c>
      <c r="J16" s="272">
        <v>0</v>
      </c>
    </row>
    <row r="17" spans="1:10">
      <c r="A17" s="269" t="s">
        <v>916</v>
      </c>
      <c r="B17" s="273" t="s">
        <v>934</v>
      </c>
      <c r="C17" s="273" t="s">
        <v>913</v>
      </c>
      <c r="D17" s="270" t="s">
        <v>935</v>
      </c>
      <c r="E17" s="271">
        <v>30809311</v>
      </c>
      <c r="F17" s="271">
        <v>30809311</v>
      </c>
      <c r="G17" s="271">
        <v>30809311</v>
      </c>
      <c r="H17" s="271">
        <v>30809311</v>
      </c>
      <c r="I17" s="271">
        <v>0</v>
      </c>
      <c r="J17" s="272">
        <v>0</v>
      </c>
    </row>
    <row r="18" spans="1:10">
      <c r="A18" s="269" t="s">
        <v>916</v>
      </c>
      <c r="B18" s="273" t="s">
        <v>934</v>
      </c>
      <c r="C18" s="273" t="s">
        <v>916</v>
      </c>
      <c r="D18" s="270" t="s">
        <v>936</v>
      </c>
      <c r="E18" s="271">
        <v>30809311</v>
      </c>
      <c r="F18" s="271">
        <v>30809311</v>
      </c>
      <c r="G18" s="271">
        <v>30809311</v>
      </c>
      <c r="H18" s="271">
        <v>30809311</v>
      </c>
      <c r="I18" s="271">
        <v>0</v>
      </c>
      <c r="J18" s="272">
        <v>0</v>
      </c>
    </row>
    <row r="19" spans="1:10">
      <c r="A19" s="269" t="s">
        <v>937</v>
      </c>
      <c r="B19" s="273" t="s">
        <v>913</v>
      </c>
      <c r="C19" s="273" t="s">
        <v>913</v>
      </c>
      <c r="D19" s="270" t="s">
        <v>938</v>
      </c>
      <c r="E19" s="271">
        <v>0</v>
      </c>
      <c r="F19" s="271">
        <v>0</v>
      </c>
      <c r="G19" s="271">
        <v>0</v>
      </c>
      <c r="H19" s="271">
        <v>0</v>
      </c>
      <c r="I19" s="271">
        <v>0</v>
      </c>
      <c r="J19" s="272">
        <v>0</v>
      </c>
    </row>
    <row r="20" spans="1:10">
      <c r="A20" s="269" t="s">
        <v>937</v>
      </c>
      <c r="B20" s="273" t="s">
        <v>916</v>
      </c>
      <c r="C20" s="273" t="s">
        <v>913</v>
      </c>
      <c r="D20" s="270" t="s">
        <v>939</v>
      </c>
      <c r="E20" s="271">
        <v>0</v>
      </c>
      <c r="F20" s="271">
        <v>0</v>
      </c>
      <c r="G20" s="271">
        <v>0</v>
      </c>
      <c r="H20" s="271">
        <v>0</v>
      </c>
      <c r="I20" s="271">
        <v>0</v>
      </c>
      <c r="J20" s="272">
        <v>0</v>
      </c>
    </row>
    <row r="21" spans="1:10">
      <c r="A21" s="269" t="s">
        <v>937</v>
      </c>
      <c r="B21" s="273" t="s">
        <v>916</v>
      </c>
      <c r="C21" s="273" t="s">
        <v>916</v>
      </c>
      <c r="D21" s="270" t="s">
        <v>940</v>
      </c>
      <c r="E21" s="271">
        <v>0</v>
      </c>
      <c r="F21" s="271">
        <v>0</v>
      </c>
      <c r="G21" s="271">
        <v>0</v>
      </c>
      <c r="H21" s="271">
        <v>0</v>
      </c>
      <c r="I21" s="271">
        <v>0</v>
      </c>
      <c r="J21" s="272">
        <v>0</v>
      </c>
    </row>
    <row r="22" spans="1:10">
      <c r="A22" s="269" t="s">
        <v>941</v>
      </c>
      <c r="B22" s="273" t="s">
        <v>913</v>
      </c>
      <c r="C22" s="273" t="s">
        <v>913</v>
      </c>
      <c r="D22" s="270" t="s">
        <v>942</v>
      </c>
      <c r="E22" s="271">
        <v>731954</v>
      </c>
      <c r="F22" s="271">
        <v>731954</v>
      </c>
      <c r="G22" s="271">
        <v>731954</v>
      </c>
      <c r="H22" s="271">
        <v>731954</v>
      </c>
      <c r="I22" s="271">
        <v>0</v>
      </c>
      <c r="J22" s="272">
        <v>0</v>
      </c>
    </row>
    <row r="23" spans="1:10">
      <c r="A23" s="269" t="s">
        <v>941</v>
      </c>
      <c r="B23" s="273" t="s">
        <v>916</v>
      </c>
      <c r="C23" s="273" t="s">
        <v>913</v>
      </c>
      <c r="D23" s="270" t="s">
        <v>943</v>
      </c>
      <c r="E23" s="271">
        <v>7400</v>
      </c>
      <c r="F23" s="271">
        <v>7400</v>
      </c>
      <c r="G23" s="271">
        <v>7400</v>
      </c>
      <c r="H23" s="271">
        <v>7400</v>
      </c>
      <c r="I23" s="271">
        <v>0</v>
      </c>
      <c r="J23" s="272">
        <v>0</v>
      </c>
    </row>
    <row r="24" spans="1:10">
      <c r="A24" s="269" t="s">
        <v>941</v>
      </c>
      <c r="B24" s="273" t="s">
        <v>916</v>
      </c>
      <c r="C24" s="273" t="s">
        <v>918</v>
      </c>
      <c r="D24" s="270" t="s">
        <v>944</v>
      </c>
      <c r="E24" s="271">
        <v>7400</v>
      </c>
      <c r="F24" s="271">
        <v>7400</v>
      </c>
      <c r="G24" s="271">
        <v>7400</v>
      </c>
      <c r="H24" s="271">
        <v>7400</v>
      </c>
      <c r="I24" s="271">
        <v>0</v>
      </c>
      <c r="J24" s="272">
        <v>0</v>
      </c>
    </row>
    <row r="25" spans="1:10">
      <c r="A25" s="269" t="s">
        <v>941</v>
      </c>
      <c r="B25" s="273" t="s">
        <v>945</v>
      </c>
      <c r="C25" s="273" t="s">
        <v>913</v>
      </c>
      <c r="D25" s="270" t="s">
        <v>946</v>
      </c>
      <c r="E25" s="271">
        <v>724554</v>
      </c>
      <c r="F25" s="271">
        <v>724554</v>
      </c>
      <c r="G25" s="271">
        <v>724554</v>
      </c>
      <c r="H25" s="271">
        <v>724554</v>
      </c>
      <c r="I25" s="271">
        <v>0</v>
      </c>
      <c r="J25" s="272">
        <v>0</v>
      </c>
    </row>
    <row r="26" spans="1:10">
      <c r="A26" s="269" t="s">
        <v>941</v>
      </c>
      <c r="B26" s="273" t="s">
        <v>945</v>
      </c>
      <c r="C26" s="273" t="s">
        <v>945</v>
      </c>
      <c r="D26" s="270" t="s">
        <v>947</v>
      </c>
      <c r="E26" s="271">
        <v>3800</v>
      </c>
      <c r="F26" s="271">
        <v>3800</v>
      </c>
      <c r="G26" s="271">
        <v>3800</v>
      </c>
      <c r="H26" s="271">
        <v>3800</v>
      </c>
      <c r="I26" s="271">
        <v>0</v>
      </c>
      <c r="J26" s="272">
        <v>0</v>
      </c>
    </row>
    <row r="27" spans="1:10">
      <c r="A27" s="269" t="s">
        <v>941</v>
      </c>
      <c r="B27" s="273" t="s">
        <v>945</v>
      </c>
      <c r="C27" s="273" t="s">
        <v>948</v>
      </c>
      <c r="D27" s="270" t="s">
        <v>949</v>
      </c>
      <c r="E27" s="271">
        <v>716514</v>
      </c>
      <c r="F27" s="271">
        <v>716514</v>
      </c>
      <c r="G27" s="271">
        <v>716514</v>
      </c>
      <c r="H27" s="271">
        <v>716514</v>
      </c>
      <c r="I27" s="271">
        <v>0</v>
      </c>
      <c r="J27" s="272">
        <v>0</v>
      </c>
    </row>
    <row r="28" spans="1:10">
      <c r="A28" s="269" t="s">
        <v>941</v>
      </c>
      <c r="B28" s="273" t="s">
        <v>945</v>
      </c>
      <c r="C28" s="273" t="s">
        <v>950</v>
      </c>
      <c r="D28" s="270" t="s">
        <v>951</v>
      </c>
      <c r="E28" s="271">
        <v>4240</v>
      </c>
      <c r="F28" s="271">
        <v>4240</v>
      </c>
      <c r="G28" s="271">
        <v>4240</v>
      </c>
      <c r="H28" s="271">
        <v>4240</v>
      </c>
      <c r="I28" s="271">
        <v>0</v>
      </c>
      <c r="J28" s="272">
        <v>0</v>
      </c>
    </row>
    <row r="29" spans="1:10">
      <c r="A29" s="269" t="s">
        <v>952</v>
      </c>
      <c r="B29" s="273" t="s">
        <v>913</v>
      </c>
      <c r="C29" s="273" t="s">
        <v>913</v>
      </c>
      <c r="D29" s="270" t="s">
        <v>953</v>
      </c>
      <c r="E29" s="271">
        <v>297632</v>
      </c>
      <c r="F29" s="271">
        <v>297632</v>
      </c>
      <c r="G29" s="271">
        <v>297632</v>
      </c>
      <c r="H29" s="271">
        <v>297632</v>
      </c>
      <c r="I29" s="271">
        <v>0</v>
      </c>
      <c r="J29" s="272">
        <v>0</v>
      </c>
    </row>
    <row r="30" spans="1:10">
      <c r="A30" s="269" t="s">
        <v>952</v>
      </c>
      <c r="B30" s="273" t="s">
        <v>916</v>
      </c>
      <c r="C30" s="273" t="s">
        <v>913</v>
      </c>
      <c r="D30" s="270" t="s">
        <v>954</v>
      </c>
      <c r="E30" s="271">
        <v>297632</v>
      </c>
      <c r="F30" s="271">
        <v>297632</v>
      </c>
      <c r="G30" s="271">
        <v>297632</v>
      </c>
      <c r="H30" s="271">
        <v>297632</v>
      </c>
      <c r="I30" s="271">
        <v>0</v>
      </c>
      <c r="J30" s="272">
        <v>0</v>
      </c>
    </row>
    <row r="31" spans="1:10">
      <c r="A31" s="269" t="s">
        <v>952</v>
      </c>
      <c r="B31" s="273" t="s">
        <v>916</v>
      </c>
      <c r="C31" s="273" t="s">
        <v>916</v>
      </c>
      <c r="D31" s="270" t="s">
        <v>955</v>
      </c>
      <c r="E31" s="271">
        <v>18000</v>
      </c>
      <c r="F31" s="271">
        <v>18000</v>
      </c>
      <c r="G31" s="271">
        <v>18000</v>
      </c>
      <c r="H31" s="271">
        <v>18000</v>
      </c>
      <c r="I31" s="271">
        <v>0</v>
      </c>
      <c r="J31" s="272">
        <v>0</v>
      </c>
    </row>
    <row r="32" spans="1:10">
      <c r="A32" s="269" t="s">
        <v>952</v>
      </c>
      <c r="B32" s="273" t="s">
        <v>916</v>
      </c>
      <c r="C32" s="273" t="s">
        <v>918</v>
      </c>
      <c r="D32" s="270" t="s">
        <v>956</v>
      </c>
      <c r="E32" s="271">
        <v>3472</v>
      </c>
      <c r="F32" s="271">
        <v>3472</v>
      </c>
      <c r="G32" s="271">
        <v>3472</v>
      </c>
      <c r="H32" s="271">
        <v>3472</v>
      </c>
      <c r="I32" s="271">
        <v>0</v>
      </c>
      <c r="J32" s="272">
        <v>0</v>
      </c>
    </row>
    <row r="33" spans="1:10">
      <c r="A33" s="269" t="s">
        <v>952</v>
      </c>
      <c r="B33" s="273" t="s">
        <v>916</v>
      </c>
      <c r="C33" s="273" t="s">
        <v>945</v>
      </c>
      <c r="D33" s="270" t="s">
        <v>957</v>
      </c>
      <c r="E33" s="271">
        <v>276160</v>
      </c>
      <c r="F33" s="271">
        <v>276160</v>
      </c>
      <c r="G33" s="271">
        <v>276160</v>
      </c>
      <c r="H33" s="271">
        <v>276160</v>
      </c>
      <c r="I33" s="271">
        <v>0</v>
      </c>
      <c r="J33" s="272">
        <v>0</v>
      </c>
    </row>
    <row r="34" spans="1:10">
      <c r="A34" s="269" t="s">
        <v>952</v>
      </c>
      <c r="B34" s="273" t="s">
        <v>941</v>
      </c>
      <c r="C34" s="273" t="s">
        <v>913</v>
      </c>
      <c r="D34" s="270" t="s">
        <v>958</v>
      </c>
      <c r="E34" s="271">
        <v>0</v>
      </c>
      <c r="F34" s="271">
        <v>0</v>
      </c>
      <c r="G34" s="271">
        <v>0</v>
      </c>
      <c r="H34" s="271">
        <v>0</v>
      </c>
      <c r="I34" s="271">
        <v>0</v>
      </c>
      <c r="J34" s="272">
        <v>0</v>
      </c>
    </row>
    <row r="35" spans="1:10">
      <c r="A35" s="269" t="s">
        <v>952</v>
      </c>
      <c r="B35" s="273" t="s">
        <v>941</v>
      </c>
      <c r="C35" s="273" t="s">
        <v>916</v>
      </c>
      <c r="D35" s="270" t="s">
        <v>959</v>
      </c>
      <c r="E35" s="271">
        <v>0</v>
      </c>
      <c r="F35" s="271">
        <v>0</v>
      </c>
      <c r="G35" s="271">
        <v>0</v>
      </c>
      <c r="H35" s="271">
        <v>0</v>
      </c>
      <c r="I35" s="271">
        <v>0</v>
      </c>
      <c r="J35" s="272">
        <v>0</v>
      </c>
    </row>
    <row r="36" spans="1:10">
      <c r="A36" s="269" t="s">
        <v>960</v>
      </c>
      <c r="B36" s="273" t="s">
        <v>913</v>
      </c>
      <c r="C36" s="273" t="s">
        <v>913</v>
      </c>
      <c r="D36" s="270" t="s">
        <v>961</v>
      </c>
      <c r="E36" s="271">
        <v>5443592</v>
      </c>
      <c r="F36" s="271">
        <v>5443592</v>
      </c>
      <c r="G36" s="271">
        <v>1780550</v>
      </c>
      <c r="H36" s="271">
        <v>1780550</v>
      </c>
      <c r="I36" s="271">
        <v>3663042</v>
      </c>
      <c r="J36" s="272">
        <v>3663042</v>
      </c>
    </row>
    <row r="37" spans="1:10">
      <c r="A37" s="269" t="s">
        <v>960</v>
      </c>
      <c r="B37" s="273" t="s">
        <v>916</v>
      </c>
      <c r="C37" s="273" t="s">
        <v>913</v>
      </c>
      <c r="D37" s="270" t="s">
        <v>962</v>
      </c>
      <c r="E37" s="271">
        <v>5443592</v>
      </c>
      <c r="F37" s="271">
        <v>5443592</v>
      </c>
      <c r="G37" s="271">
        <v>1780550</v>
      </c>
      <c r="H37" s="271">
        <v>1780550</v>
      </c>
      <c r="I37" s="271">
        <v>3663042</v>
      </c>
      <c r="J37" s="272">
        <v>3663042</v>
      </c>
    </row>
    <row r="38" spans="1:10">
      <c r="A38" s="269" t="s">
        <v>960</v>
      </c>
      <c r="B38" s="273" t="s">
        <v>916</v>
      </c>
      <c r="C38" s="273" t="s">
        <v>916</v>
      </c>
      <c r="D38" s="270" t="s">
        <v>963</v>
      </c>
      <c r="E38" s="271">
        <v>1060550</v>
      </c>
      <c r="F38" s="271">
        <v>1060550</v>
      </c>
      <c r="G38" s="271">
        <v>1060550</v>
      </c>
      <c r="H38" s="271">
        <v>1060550</v>
      </c>
      <c r="I38" s="271">
        <v>0</v>
      </c>
      <c r="J38" s="272">
        <v>0</v>
      </c>
    </row>
    <row r="39" spans="1:10">
      <c r="A39" s="269" t="s">
        <v>960</v>
      </c>
      <c r="B39" s="273" t="s">
        <v>916</v>
      </c>
      <c r="C39" s="273" t="s">
        <v>918</v>
      </c>
      <c r="D39" s="270" t="s">
        <v>964</v>
      </c>
      <c r="E39" s="271">
        <v>4383042</v>
      </c>
      <c r="F39" s="271">
        <v>4383042</v>
      </c>
      <c r="G39" s="271">
        <v>720000</v>
      </c>
      <c r="H39" s="271">
        <v>720000</v>
      </c>
      <c r="I39" s="271">
        <v>3663042</v>
      </c>
      <c r="J39" s="272">
        <v>3663042</v>
      </c>
    </row>
    <row r="40" spans="1:10">
      <c r="A40" s="269" t="s">
        <v>965</v>
      </c>
      <c r="B40" s="273" t="s">
        <v>913</v>
      </c>
      <c r="C40" s="273" t="s">
        <v>913</v>
      </c>
      <c r="D40" s="270" t="s">
        <v>966</v>
      </c>
      <c r="E40" s="271">
        <v>1000</v>
      </c>
      <c r="F40" s="271">
        <v>1000</v>
      </c>
      <c r="G40" s="271">
        <v>1000</v>
      </c>
      <c r="H40" s="271">
        <v>1000</v>
      </c>
      <c r="I40" s="271">
        <v>0</v>
      </c>
      <c r="J40" s="272">
        <v>0</v>
      </c>
    </row>
    <row r="41" spans="1:10">
      <c r="A41" s="269" t="s">
        <v>965</v>
      </c>
      <c r="B41" s="273" t="s">
        <v>916</v>
      </c>
      <c r="C41" s="273" t="s">
        <v>913</v>
      </c>
      <c r="D41" s="270" t="s">
        <v>967</v>
      </c>
      <c r="E41" s="271">
        <v>1000</v>
      </c>
      <c r="F41" s="271">
        <v>1000</v>
      </c>
      <c r="G41" s="271">
        <v>1000</v>
      </c>
      <c r="H41" s="271">
        <v>1000</v>
      </c>
      <c r="I41" s="271">
        <v>0</v>
      </c>
      <c r="J41" s="272">
        <v>0</v>
      </c>
    </row>
    <row r="42" spans="1:10">
      <c r="A42" s="269" t="s">
        <v>965</v>
      </c>
      <c r="B42" s="273" t="s">
        <v>916</v>
      </c>
      <c r="C42" s="273" t="s">
        <v>916</v>
      </c>
      <c r="D42" s="270" t="s">
        <v>968</v>
      </c>
      <c r="E42" s="271">
        <v>1000</v>
      </c>
      <c r="F42" s="271">
        <v>1000</v>
      </c>
      <c r="G42" s="271">
        <v>1000</v>
      </c>
      <c r="H42" s="271">
        <v>1000</v>
      </c>
      <c r="I42" s="271">
        <v>0</v>
      </c>
      <c r="J42" s="272">
        <v>0</v>
      </c>
    </row>
    <row r="43" spans="1:10">
      <c r="A43" s="269" t="s">
        <v>969</v>
      </c>
      <c r="B43" s="273" t="s">
        <v>913</v>
      </c>
      <c r="C43" s="273" t="s">
        <v>913</v>
      </c>
      <c r="D43" s="270" t="s">
        <v>970</v>
      </c>
      <c r="E43" s="271">
        <v>2959</v>
      </c>
      <c r="F43" s="271">
        <v>2959</v>
      </c>
      <c r="G43" s="271">
        <v>2959</v>
      </c>
      <c r="H43" s="271">
        <v>2959</v>
      </c>
      <c r="I43" s="271">
        <v>0</v>
      </c>
      <c r="J43" s="272">
        <v>0</v>
      </c>
    </row>
    <row r="44" spans="1:10">
      <c r="A44" s="269" t="s">
        <v>969</v>
      </c>
      <c r="B44" s="273" t="s">
        <v>916</v>
      </c>
      <c r="C44" s="273" t="s">
        <v>913</v>
      </c>
      <c r="D44" s="270" t="s">
        <v>971</v>
      </c>
      <c r="E44" s="271">
        <v>0</v>
      </c>
      <c r="F44" s="271">
        <v>0</v>
      </c>
      <c r="G44" s="271">
        <v>0</v>
      </c>
      <c r="H44" s="271">
        <v>0</v>
      </c>
      <c r="I44" s="271">
        <v>0</v>
      </c>
      <c r="J44" s="272">
        <v>0</v>
      </c>
    </row>
    <row r="45" spans="1:10">
      <c r="A45" s="269" t="s">
        <v>969</v>
      </c>
      <c r="B45" s="273" t="s">
        <v>916</v>
      </c>
      <c r="C45" s="273" t="s">
        <v>916</v>
      </c>
      <c r="D45" s="270" t="s">
        <v>972</v>
      </c>
      <c r="E45" s="271">
        <v>0</v>
      </c>
      <c r="F45" s="271">
        <v>0</v>
      </c>
      <c r="G45" s="271">
        <v>0</v>
      </c>
      <c r="H45" s="271">
        <v>0</v>
      </c>
      <c r="I45" s="271">
        <v>0</v>
      </c>
      <c r="J45" s="272">
        <v>0</v>
      </c>
    </row>
    <row r="46" spans="1:10">
      <c r="A46" s="269" t="s">
        <v>969</v>
      </c>
      <c r="B46" s="273" t="s">
        <v>918</v>
      </c>
      <c r="C46" s="273" t="s">
        <v>913</v>
      </c>
      <c r="D46" s="270" t="s">
        <v>973</v>
      </c>
      <c r="E46" s="271">
        <v>2959</v>
      </c>
      <c r="F46" s="271">
        <v>2959</v>
      </c>
      <c r="G46" s="271">
        <v>2959</v>
      </c>
      <c r="H46" s="271">
        <v>2959</v>
      </c>
      <c r="I46" s="271">
        <v>0</v>
      </c>
      <c r="J46" s="272">
        <v>0</v>
      </c>
    </row>
    <row r="47" spans="1:10">
      <c r="A47" s="269" t="s">
        <v>969</v>
      </c>
      <c r="B47" s="273" t="s">
        <v>918</v>
      </c>
      <c r="C47" s="273" t="s">
        <v>937</v>
      </c>
      <c r="D47" s="270" t="s">
        <v>974</v>
      </c>
      <c r="E47" s="271">
        <v>0</v>
      </c>
      <c r="F47" s="271">
        <v>0</v>
      </c>
      <c r="G47" s="271">
        <v>0</v>
      </c>
      <c r="H47" s="271">
        <v>0</v>
      </c>
      <c r="I47" s="271">
        <v>0</v>
      </c>
      <c r="J47" s="272">
        <v>0</v>
      </c>
    </row>
    <row r="48" spans="1:10">
      <c r="A48" s="269" t="s">
        <v>969</v>
      </c>
      <c r="B48" s="273" t="s">
        <v>918</v>
      </c>
      <c r="C48" s="273" t="s">
        <v>965</v>
      </c>
      <c r="D48" s="270" t="s">
        <v>975</v>
      </c>
      <c r="E48" s="271">
        <v>2959</v>
      </c>
      <c r="F48" s="271">
        <v>2959</v>
      </c>
      <c r="G48" s="271">
        <v>2959</v>
      </c>
      <c r="H48" s="271">
        <v>2959</v>
      </c>
      <c r="I48" s="271">
        <v>0</v>
      </c>
      <c r="J48" s="272">
        <v>0</v>
      </c>
    </row>
    <row r="49" spans="1:10">
      <c r="A49" s="269" t="s">
        <v>913</v>
      </c>
      <c r="B49" s="273" t="s">
        <v>913</v>
      </c>
      <c r="C49" s="273" t="s">
        <v>913</v>
      </c>
      <c r="D49" s="270" t="s">
        <v>976</v>
      </c>
      <c r="E49" s="271">
        <v>0</v>
      </c>
      <c r="F49" s="271">
        <v>0</v>
      </c>
      <c r="G49" s="271">
        <v>0</v>
      </c>
      <c r="H49" s="271">
        <v>0</v>
      </c>
      <c r="I49" s="271">
        <v>0</v>
      </c>
      <c r="J49" s="272">
        <v>0</v>
      </c>
    </row>
    <row r="50" spans="1:10">
      <c r="A50" s="269" t="s">
        <v>913</v>
      </c>
      <c r="B50" s="273" t="s">
        <v>913</v>
      </c>
      <c r="C50" s="273" t="s">
        <v>913</v>
      </c>
      <c r="D50" s="270" t="s">
        <v>977</v>
      </c>
      <c r="E50" s="271">
        <v>-100445</v>
      </c>
      <c r="F50" s="271">
        <v>-100445</v>
      </c>
      <c r="G50" s="271">
        <v>-100445</v>
      </c>
      <c r="H50" s="271">
        <v>-100445</v>
      </c>
      <c r="I50" s="271">
        <v>0</v>
      </c>
      <c r="J50" s="272">
        <v>0</v>
      </c>
    </row>
    <row r="51" spans="1:10">
      <c r="A51" s="269" t="s">
        <v>913</v>
      </c>
      <c r="B51" s="273" t="s">
        <v>913</v>
      </c>
      <c r="C51" s="273" t="s">
        <v>913</v>
      </c>
      <c r="D51" s="270" t="s">
        <v>978</v>
      </c>
      <c r="E51" s="271">
        <v>-100445</v>
      </c>
      <c r="F51" s="271">
        <v>-100445</v>
      </c>
      <c r="G51" s="271">
        <v>-100445</v>
      </c>
      <c r="H51" s="271">
        <v>-100445</v>
      </c>
      <c r="I51" s="271">
        <v>0</v>
      </c>
      <c r="J51" s="272">
        <v>0</v>
      </c>
    </row>
    <row r="52" spans="1:10">
      <c r="A52" s="269" t="s">
        <v>913</v>
      </c>
      <c r="B52" s="273" t="s">
        <v>913</v>
      </c>
      <c r="C52" s="273" t="s">
        <v>913</v>
      </c>
      <c r="D52" s="270" t="s">
        <v>979</v>
      </c>
      <c r="E52" s="271">
        <v>37253844</v>
      </c>
      <c r="F52" s="271">
        <v>37253844</v>
      </c>
      <c r="G52" s="271" t="s">
        <v>913</v>
      </c>
      <c r="H52" s="271" t="s">
        <v>913</v>
      </c>
      <c r="I52" s="271" t="s">
        <v>913</v>
      </c>
      <c r="J52" s="272" t="s">
        <v>913</v>
      </c>
    </row>
  </sheetData>
  <mergeCells count="4">
    <mergeCell ref="A1:D1"/>
    <mergeCell ref="E1:F1"/>
    <mergeCell ref="G1:H1"/>
    <mergeCell ref="I1:J1"/>
  </mergeCells>
  <phoneticPr fontId="44" type="noConversion"/>
  <hyperlinks>
    <hyperlink ref="K1" location="預告統計資料發布時間表!A1" display="回發布時間表" xr:uid="{4A985BF8-0D7D-48ED-A16E-57143AACFA0A}"/>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&amp;C&amp;"標楷體,標準"&amp;14 太麻里鄉公所&amp;U
公庫收支月報表&amp;"新細明體,標準"&amp;12&amp;U
&amp;"標楷體,標準"中華民國113年01月(113年度)&amp;L&amp;R&amp;"標楷體,標準"&amp;10第&amp;P頁/共&amp;N頁&amp;"新細明體,標準"&amp;12
&amp;"標楷體,標準"編制機關:太麻里鄉公所
表    號:&amp;10 </oddHeader>
    <oddFooter>&amp;C&amp;L&amp;R&amp;"標楷體,標準"&amp;9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62628-DAB3-4156-9565-AB0C75395F54}">
  <dimension ref="A1:K88"/>
  <sheetViews>
    <sheetView view="pageLayout" zoomScaleNormal="100" workbookViewId="0">
      <selection activeCell="K1" sqref="K1"/>
    </sheetView>
  </sheetViews>
  <sheetFormatPr defaultRowHeight="16.5"/>
  <cols>
    <col min="1" max="1" width="4.75" style="269" customWidth="1"/>
    <col min="2" max="3" width="6.25" style="273" customWidth="1"/>
    <col min="4" max="4" width="31.875" style="270" customWidth="1"/>
    <col min="5" max="5" width="15.625" style="271" customWidth="1"/>
    <col min="6" max="6" width="14.375" style="271" customWidth="1"/>
    <col min="7" max="7" width="13.75" style="271" customWidth="1"/>
    <col min="8" max="8" width="13" style="271" customWidth="1"/>
    <col min="9" max="9" width="14.125" style="271" customWidth="1"/>
    <col min="10" max="10" width="15.875" style="272" customWidth="1"/>
    <col min="11" max="256" width="9" style="274"/>
    <col min="257" max="257" width="4.75" style="274" customWidth="1"/>
    <col min="258" max="259" width="6.25" style="274" customWidth="1"/>
    <col min="260" max="260" width="31.875" style="274" customWidth="1"/>
    <col min="261" max="261" width="15.625" style="274" customWidth="1"/>
    <col min="262" max="262" width="14.375" style="274" customWidth="1"/>
    <col min="263" max="263" width="13.75" style="274" customWidth="1"/>
    <col min="264" max="264" width="13" style="274" customWidth="1"/>
    <col min="265" max="265" width="14.125" style="274" customWidth="1"/>
    <col min="266" max="266" width="15.875" style="274" customWidth="1"/>
    <col min="267" max="512" width="9" style="274"/>
    <col min="513" max="513" width="4.75" style="274" customWidth="1"/>
    <col min="514" max="515" width="6.25" style="274" customWidth="1"/>
    <col min="516" max="516" width="31.875" style="274" customWidth="1"/>
    <col min="517" max="517" width="15.625" style="274" customWidth="1"/>
    <col min="518" max="518" width="14.375" style="274" customWidth="1"/>
    <col min="519" max="519" width="13.75" style="274" customWidth="1"/>
    <col min="520" max="520" width="13" style="274" customWidth="1"/>
    <col min="521" max="521" width="14.125" style="274" customWidth="1"/>
    <col min="522" max="522" width="15.875" style="274" customWidth="1"/>
    <col min="523" max="768" width="9" style="274"/>
    <col min="769" max="769" width="4.75" style="274" customWidth="1"/>
    <col min="770" max="771" width="6.25" style="274" customWidth="1"/>
    <col min="772" max="772" width="31.875" style="274" customWidth="1"/>
    <col min="773" max="773" width="15.625" style="274" customWidth="1"/>
    <col min="774" max="774" width="14.375" style="274" customWidth="1"/>
    <col min="775" max="775" width="13.75" style="274" customWidth="1"/>
    <col min="776" max="776" width="13" style="274" customWidth="1"/>
    <col min="777" max="777" width="14.125" style="274" customWidth="1"/>
    <col min="778" max="778" width="15.875" style="274" customWidth="1"/>
    <col min="779" max="1024" width="9" style="274"/>
    <col min="1025" max="1025" width="4.75" style="274" customWidth="1"/>
    <col min="1026" max="1027" width="6.25" style="274" customWidth="1"/>
    <col min="1028" max="1028" width="31.875" style="274" customWidth="1"/>
    <col min="1029" max="1029" width="15.625" style="274" customWidth="1"/>
    <col min="1030" max="1030" width="14.375" style="274" customWidth="1"/>
    <col min="1031" max="1031" width="13.75" style="274" customWidth="1"/>
    <col min="1032" max="1032" width="13" style="274" customWidth="1"/>
    <col min="1033" max="1033" width="14.125" style="274" customWidth="1"/>
    <col min="1034" max="1034" width="15.875" style="274" customWidth="1"/>
    <col min="1035" max="1280" width="9" style="274"/>
    <col min="1281" max="1281" width="4.75" style="274" customWidth="1"/>
    <col min="1282" max="1283" width="6.25" style="274" customWidth="1"/>
    <col min="1284" max="1284" width="31.875" style="274" customWidth="1"/>
    <col min="1285" max="1285" width="15.625" style="274" customWidth="1"/>
    <col min="1286" max="1286" width="14.375" style="274" customWidth="1"/>
    <col min="1287" max="1287" width="13.75" style="274" customWidth="1"/>
    <col min="1288" max="1288" width="13" style="274" customWidth="1"/>
    <col min="1289" max="1289" width="14.125" style="274" customWidth="1"/>
    <col min="1290" max="1290" width="15.875" style="274" customWidth="1"/>
    <col min="1291" max="1536" width="9" style="274"/>
    <col min="1537" max="1537" width="4.75" style="274" customWidth="1"/>
    <col min="1538" max="1539" width="6.25" style="274" customWidth="1"/>
    <col min="1540" max="1540" width="31.875" style="274" customWidth="1"/>
    <col min="1541" max="1541" width="15.625" style="274" customWidth="1"/>
    <col min="1542" max="1542" width="14.375" style="274" customWidth="1"/>
    <col min="1543" max="1543" width="13.75" style="274" customWidth="1"/>
    <col min="1544" max="1544" width="13" style="274" customWidth="1"/>
    <col min="1545" max="1545" width="14.125" style="274" customWidth="1"/>
    <col min="1546" max="1546" width="15.875" style="274" customWidth="1"/>
    <col min="1547" max="1792" width="9" style="274"/>
    <col min="1793" max="1793" width="4.75" style="274" customWidth="1"/>
    <col min="1794" max="1795" width="6.25" style="274" customWidth="1"/>
    <col min="1796" max="1796" width="31.875" style="274" customWidth="1"/>
    <col min="1797" max="1797" width="15.625" style="274" customWidth="1"/>
    <col min="1798" max="1798" width="14.375" style="274" customWidth="1"/>
    <col min="1799" max="1799" width="13.75" style="274" customWidth="1"/>
    <col min="1800" max="1800" width="13" style="274" customWidth="1"/>
    <col min="1801" max="1801" width="14.125" style="274" customWidth="1"/>
    <col min="1802" max="1802" width="15.875" style="274" customWidth="1"/>
    <col min="1803" max="2048" width="9" style="274"/>
    <col min="2049" max="2049" width="4.75" style="274" customWidth="1"/>
    <col min="2050" max="2051" width="6.25" style="274" customWidth="1"/>
    <col min="2052" max="2052" width="31.875" style="274" customWidth="1"/>
    <col min="2053" max="2053" width="15.625" style="274" customWidth="1"/>
    <col min="2054" max="2054" width="14.375" style="274" customWidth="1"/>
    <col min="2055" max="2055" width="13.75" style="274" customWidth="1"/>
    <col min="2056" max="2056" width="13" style="274" customWidth="1"/>
    <col min="2057" max="2057" width="14.125" style="274" customWidth="1"/>
    <col min="2058" max="2058" width="15.875" style="274" customWidth="1"/>
    <col min="2059" max="2304" width="9" style="274"/>
    <col min="2305" max="2305" width="4.75" style="274" customWidth="1"/>
    <col min="2306" max="2307" width="6.25" style="274" customWidth="1"/>
    <col min="2308" max="2308" width="31.875" style="274" customWidth="1"/>
    <col min="2309" max="2309" width="15.625" style="274" customWidth="1"/>
    <col min="2310" max="2310" width="14.375" style="274" customWidth="1"/>
    <col min="2311" max="2311" width="13.75" style="274" customWidth="1"/>
    <col min="2312" max="2312" width="13" style="274" customWidth="1"/>
    <col min="2313" max="2313" width="14.125" style="274" customWidth="1"/>
    <col min="2314" max="2314" width="15.875" style="274" customWidth="1"/>
    <col min="2315" max="2560" width="9" style="274"/>
    <col min="2561" max="2561" width="4.75" style="274" customWidth="1"/>
    <col min="2562" max="2563" width="6.25" style="274" customWidth="1"/>
    <col min="2564" max="2564" width="31.875" style="274" customWidth="1"/>
    <col min="2565" max="2565" width="15.625" style="274" customWidth="1"/>
    <col min="2566" max="2566" width="14.375" style="274" customWidth="1"/>
    <col min="2567" max="2567" width="13.75" style="274" customWidth="1"/>
    <col min="2568" max="2568" width="13" style="274" customWidth="1"/>
    <col min="2569" max="2569" width="14.125" style="274" customWidth="1"/>
    <col min="2570" max="2570" width="15.875" style="274" customWidth="1"/>
    <col min="2571" max="2816" width="9" style="274"/>
    <col min="2817" max="2817" width="4.75" style="274" customWidth="1"/>
    <col min="2818" max="2819" width="6.25" style="274" customWidth="1"/>
    <col min="2820" max="2820" width="31.875" style="274" customWidth="1"/>
    <col min="2821" max="2821" width="15.625" style="274" customWidth="1"/>
    <col min="2822" max="2822" width="14.375" style="274" customWidth="1"/>
    <col min="2823" max="2823" width="13.75" style="274" customWidth="1"/>
    <col min="2824" max="2824" width="13" style="274" customWidth="1"/>
    <col min="2825" max="2825" width="14.125" style="274" customWidth="1"/>
    <col min="2826" max="2826" width="15.875" style="274" customWidth="1"/>
    <col min="2827" max="3072" width="9" style="274"/>
    <col min="3073" max="3073" width="4.75" style="274" customWidth="1"/>
    <col min="3074" max="3075" width="6.25" style="274" customWidth="1"/>
    <col min="3076" max="3076" width="31.875" style="274" customWidth="1"/>
    <col min="3077" max="3077" width="15.625" style="274" customWidth="1"/>
    <col min="3078" max="3078" width="14.375" style="274" customWidth="1"/>
    <col min="3079" max="3079" width="13.75" style="274" customWidth="1"/>
    <col min="3080" max="3080" width="13" style="274" customWidth="1"/>
    <col min="3081" max="3081" width="14.125" style="274" customWidth="1"/>
    <col min="3082" max="3082" width="15.875" style="274" customWidth="1"/>
    <col min="3083" max="3328" width="9" style="274"/>
    <col min="3329" max="3329" width="4.75" style="274" customWidth="1"/>
    <col min="3330" max="3331" width="6.25" style="274" customWidth="1"/>
    <col min="3332" max="3332" width="31.875" style="274" customWidth="1"/>
    <col min="3333" max="3333" width="15.625" style="274" customWidth="1"/>
    <col min="3334" max="3334" width="14.375" style="274" customWidth="1"/>
    <col min="3335" max="3335" width="13.75" style="274" customWidth="1"/>
    <col min="3336" max="3336" width="13" style="274" customWidth="1"/>
    <col min="3337" max="3337" width="14.125" style="274" customWidth="1"/>
    <col min="3338" max="3338" width="15.875" style="274" customWidth="1"/>
    <col min="3339" max="3584" width="9" style="274"/>
    <col min="3585" max="3585" width="4.75" style="274" customWidth="1"/>
    <col min="3586" max="3587" width="6.25" style="274" customWidth="1"/>
    <col min="3588" max="3588" width="31.875" style="274" customWidth="1"/>
    <col min="3589" max="3589" width="15.625" style="274" customWidth="1"/>
    <col min="3590" max="3590" width="14.375" style="274" customWidth="1"/>
    <col min="3591" max="3591" width="13.75" style="274" customWidth="1"/>
    <col min="3592" max="3592" width="13" style="274" customWidth="1"/>
    <col min="3593" max="3593" width="14.125" style="274" customWidth="1"/>
    <col min="3594" max="3594" width="15.875" style="274" customWidth="1"/>
    <col min="3595" max="3840" width="9" style="274"/>
    <col min="3841" max="3841" width="4.75" style="274" customWidth="1"/>
    <col min="3842" max="3843" width="6.25" style="274" customWidth="1"/>
    <col min="3844" max="3844" width="31.875" style="274" customWidth="1"/>
    <col min="3845" max="3845" width="15.625" style="274" customWidth="1"/>
    <col min="3846" max="3846" width="14.375" style="274" customWidth="1"/>
    <col min="3847" max="3847" width="13.75" style="274" customWidth="1"/>
    <col min="3848" max="3848" width="13" style="274" customWidth="1"/>
    <col min="3849" max="3849" width="14.125" style="274" customWidth="1"/>
    <col min="3850" max="3850" width="15.875" style="274" customWidth="1"/>
    <col min="3851" max="4096" width="9" style="274"/>
    <col min="4097" max="4097" width="4.75" style="274" customWidth="1"/>
    <col min="4098" max="4099" width="6.25" style="274" customWidth="1"/>
    <col min="4100" max="4100" width="31.875" style="274" customWidth="1"/>
    <col min="4101" max="4101" width="15.625" style="274" customWidth="1"/>
    <col min="4102" max="4102" width="14.375" style="274" customWidth="1"/>
    <col min="4103" max="4103" width="13.75" style="274" customWidth="1"/>
    <col min="4104" max="4104" width="13" style="274" customWidth="1"/>
    <col min="4105" max="4105" width="14.125" style="274" customWidth="1"/>
    <col min="4106" max="4106" width="15.875" style="274" customWidth="1"/>
    <col min="4107" max="4352" width="9" style="274"/>
    <col min="4353" max="4353" width="4.75" style="274" customWidth="1"/>
    <col min="4354" max="4355" width="6.25" style="274" customWidth="1"/>
    <col min="4356" max="4356" width="31.875" style="274" customWidth="1"/>
    <col min="4357" max="4357" width="15.625" style="274" customWidth="1"/>
    <col min="4358" max="4358" width="14.375" style="274" customWidth="1"/>
    <col min="4359" max="4359" width="13.75" style="274" customWidth="1"/>
    <col min="4360" max="4360" width="13" style="274" customWidth="1"/>
    <col min="4361" max="4361" width="14.125" style="274" customWidth="1"/>
    <col min="4362" max="4362" width="15.875" style="274" customWidth="1"/>
    <col min="4363" max="4608" width="9" style="274"/>
    <col min="4609" max="4609" width="4.75" style="274" customWidth="1"/>
    <col min="4610" max="4611" width="6.25" style="274" customWidth="1"/>
    <col min="4612" max="4612" width="31.875" style="274" customWidth="1"/>
    <col min="4613" max="4613" width="15.625" style="274" customWidth="1"/>
    <col min="4614" max="4614" width="14.375" style="274" customWidth="1"/>
    <col min="4615" max="4615" width="13.75" style="274" customWidth="1"/>
    <col min="4616" max="4616" width="13" style="274" customWidth="1"/>
    <col min="4617" max="4617" width="14.125" style="274" customWidth="1"/>
    <col min="4618" max="4618" width="15.875" style="274" customWidth="1"/>
    <col min="4619" max="4864" width="9" style="274"/>
    <col min="4865" max="4865" width="4.75" style="274" customWidth="1"/>
    <col min="4866" max="4867" width="6.25" style="274" customWidth="1"/>
    <col min="4868" max="4868" width="31.875" style="274" customWidth="1"/>
    <col min="4869" max="4869" width="15.625" style="274" customWidth="1"/>
    <col min="4870" max="4870" width="14.375" style="274" customWidth="1"/>
    <col min="4871" max="4871" width="13.75" style="274" customWidth="1"/>
    <col min="4872" max="4872" width="13" style="274" customWidth="1"/>
    <col min="4873" max="4873" width="14.125" style="274" customWidth="1"/>
    <col min="4874" max="4874" width="15.875" style="274" customWidth="1"/>
    <col min="4875" max="5120" width="9" style="274"/>
    <col min="5121" max="5121" width="4.75" style="274" customWidth="1"/>
    <col min="5122" max="5123" width="6.25" style="274" customWidth="1"/>
    <col min="5124" max="5124" width="31.875" style="274" customWidth="1"/>
    <col min="5125" max="5125" width="15.625" style="274" customWidth="1"/>
    <col min="5126" max="5126" width="14.375" style="274" customWidth="1"/>
    <col min="5127" max="5127" width="13.75" style="274" customWidth="1"/>
    <col min="5128" max="5128" width="13" style="274" customWidth="1"/>
    <col min="5129" max="5129" width="14.125" style="274" customWidth="1"/>
    <col min="5130" max="5130" width="15.875" style="274" customWidth="1"/>
    <col min="5131" max="5376" width="9" style="274"/>
    <col min="5377" max="5377" width="4.75" style="274" customWidth="1"/>
    <col min="5378" max="5379" width="6.25" style="274" customWidth="1"/>
    <col min="5380" max="5380" width="31.875" style="274" customWidth="1"/>
    <col min="5381" max="5381" width="15.625" style="274" customWidth="1"/>
    <col min="5382" max="5382" width="14.375" style="274" customWidth="1"/>
    <col min="5383" max="5383" width="13.75" style="274" customWidth="1"/>
    <col min="5384" max="5384" width="13" style="274" customWidth="1"/>
    <col min="5385" max="5385" width="14.125" style="274" customWidth="1"/>
    <col min="5386" max="5386" width="15.875" style="274" customWidth="1"/>
    <col min="5387" max="5632" width="9" style="274"/>
    <col min="5633" max="5633" width="4.75" style="274" customWidth="1"/>
    <col min="5634" max="5635" width="6.25" style="274" customWidth="1"/>
    <col min="5636" max="5636" width="31.875" style="274" customWidth="1"/>
    <col min="5637" max="5637" width="15.625" style="274" customWidth="1"/>
    <col min="5638" max="5638" width="14.375" style="274" customWidth="1"/>
    <col min="5639" max="5639" width="13.75" style="274" customWidth="1"/>
    <col min="5640" max="5640" width="13" style="274" customWidth="1"/>
    <col min="5641" max="5641" width="14.125" style="274" customWidth="1"/>
    <col min="5642" max="5642" width="15.875" style="274" customWidth="1"/>
    <col min="5643" max="5888" width="9" style="274"/>
    <col min="5889" max="5889" width="4.75" style="274" customWidth="1"/>
    <col min="5890" max="5891" width="6.25" style="274" customWidth="1"/>
    <col min="5892" max="5892" width="31.875" style="274" customWidth="1"/>
    <col min="5893" max="5893" width="15.625" style="274" customWidth="1"/>
    <col min="5894" max="5894" width="14.375" style="274" customWidth="1"/>
    <col min="5895" max="5895" width="13.75" style="274" customWidth="1"/>
    <col min="5896" max="5896" width="13" style="274" customWidth="1"/>
    <col min="5897" max="5897" width="14.125" style="274" customWidth="1"/>
    <col min="5898" max="5898" width="15.875" style="274" customWidth="1"/>
    <col min="5899" max="6144" width="9" style="274"/>
    <col min="6145" max="6145" width="4.75" style="274" customWidth="1"/>
    <col min="6146" max="6147" width="6.25" style="274" customWidth="1"/>
    <col min="6148" max="6148" width="31.875" style="274" customWidth="1"/>
    <col min="6149" max="6149" width="15.625" style="274" customWidth="1"/>
    <col min="6150" max="6150" width="14.375" style="274" customWidth="1"/>
    <col min="6151" max="6151" width="13.75" style="274" customWidth="1"/>
    <col min="6152" max="6152" width="13" style="274" customWidth="1"/>
    <col min="6153" max="6153" width="14.125" style="274" customWidth="1"/>
    <col min="6154" max="6154" width="15.875" style="274" customWidth="1"/>
    <col min="6155" max="6400" width="9" style="274"/>
    <col min="6401" max="6401" width="4.75" style="274" customWidth="1"/>
    <col min="6402" max="6403" width="6.25" style="274" customWidth="1"/>
    <col min="6404" max="6404" width="31.875" style="274" customWidth="1"/>
    <col min="6405" max="6405" width="15.625" style="274" customWidth="1"/>
    <col min="6406" max="6406" width="14.375" style="274" customWidth="1"/>
    <col min="6407" max="6407" width="13.75" style="274" customWidth="1"/>
    <col min="6408" max="6408" width="13" style="274" customWidth="1"/>
    <col min="6409" max="6409" width="14.125" style="274" customWidth="1"/>
    <col min="6410" max="6410" width="15.875" style="274" customWidth="1"/>
    <col min="6411" max="6656" width="9" style="274"/>
    <col min="6657" max="6657" width="4.75" style="274" customWidth="1"/>
    <col min="6658" max="6659" width="6.25" style="274" customWidth="1"/>
    <col min="6660" max="6660" width="31.875" style="274" customWidth="1"/>
    <col min="6661" max="6661" width="15.625" style="274" customWidth="1"/>
    <col min="6662" max="6662" width="14.375" style="274" customWidth="1"/>
    <col min="6663" max="6663" width="13.75" style="274" customWidth="1"/>
    <col min="6664" max="6664" width="13" style="274" customWidth="1"/>
    <col min="6665" max="6665" width="14.125" style="274" customWidth="1"/>
    <col min="6666" max="6666" width="15.875" style="274" customWidth="1"/>
    <col min="6667" max="6912" width="9" style="274"/>
    <col min="6913" max="6913" width="4.75" style="274" customWidth="1"/>
    <col min="6914" max="6915" width="6.25" style="274" customWidth="1"/>
    <col min="6916" max="6916" width="31.875" style="274" customWidth="1"/>
    <col min="6917" max="6917" width="15.625" style="274" customWidth="1"/>
    <col min="6918" max="6918" width="14.375" style="274" customWidth="1"/>
    <col min="6919" max="6919" width="13.75" style="274" customWidth="1"/>
    <col min="6920" max="6920" width="13" style="274" customWidth="1"/>
    <col min="6921" max="6921" width="14.125" style="274" customWidth="1"/>
    <col min="6922" max="6922" width="15.875" style="274" customWidth="1"/>
    <col min="6923" max="7168" width="9" style="274"/>
    <col min="7169" max="7169" width="4.75" style="274" customWidth="1"/>
    <col min="7170" max="7171" width="6.25" style="274" customWidth="1"/>
    <col min="7172" max="7172" width="31.875" style="274" customWidth="1"/>
    <col min="7173" max="7173" width="15.625" style="274" customWidth="1"/>
    <col min="7174" max="7174" width="14.375" style="274" customWidth="1"/>
    <col min="7175" max="7175" width="13.75" style="274" customWidth="1"/>
    <col min="7176" max="7176" width="13" style="274" customWidth="1"/>
    <col min="7177" max="7177" width="14.125" style="274" customWidth="1"/>
    <col min="7178" max="7178" width="15.875" style="274" customWidth="1"/>
    <col min="7179" max="7424" width="9" style="274"/>
    <col min="7425" max="7425" width="4.75" style="274" customWidth="1"/>
    <col min="7426" max="7427" width="6.25" style="274" customWidth="1"/>
    <col min="7428" max="7428" width="31.875" style="274" customWidth="1"/>
    <col min="7429" max="7429" width="15.625" style="274" customWidth="1"/>
    <col min="7430" max="7430" width="14.375" style="274" customWidth="1"/>
    <col min="7431" max="7431" width="13.75" style="274" customWidth="1"/>
    <col min="7432" max="7432" width="13" style="274" customWidth="1"/>
    <col min="7433" max="7433" width="14.125" style="274" customWidth="1"/>
    <col min="7434" max="7434" width="15.875" style="274" customWidth="1"/>
    <col min="7435" max="7680" width="9" style="274"/>
    <col min="7681" max="7681" width="4.75" style="274" customWidth="1"/>
    <col min="7682" max="7683" width="6.25" style="274" customWidth="1"/>
    <col min="7684" max="7684" width="31.875" style="274" customWidth="1"/>
    <col min="7685" max="7685" width="15.625" style="274" customWidth="1"/>
    <col min="7686" max="7686" width="14.375" style="274" customWidth="1"/>
    <col min="7687" max="7687" width="13.75" style="274" customWidth="1"/>
    <col min="7688" max="7688" width="13" style="274" customWidth="1"/>
    <col min="7689" max="7689" width="14.125" style="274" customWidth="1"/>
    <col min="7690" max="7690" width="15.875" style="274" customWidth="1"/>
    <col min="7691" max="7936" width="9" style="274"/>
    <col min="7937" max="7937" width="4.75" style="274" customWidth="1"/>
    <col min="7938" max="7939" width="6.25" style="274" customWidth="1"/>
    <col min="7940" max="7940" width="31.875" style="274" customWidth="1"/>
    <col min="7941" max="7941" width="15.625" style="274" customWidth="1"/>
    <col min="7942" max="7942" width="14.375" style="274" customWidth="1"/>
    <col min="7943" max="7943" width="13.75" style="274" customWidth="1"/>
    <col min="7944" max="7944" width="13" style="274" customWidth="1"/>
    <col min="7945" max="7945" width="14.125" style="274" customWidth="1"/>
    <col min="7946" max="7946" width="15.875" style="274" customWidth="1"/>
    <col min="7947" max="8192" width="9" style="274"/>
    <col min="8193" max="8193" width="4.75" style="274" customWidth="1"/>
    <col min="8194" max="8195" width="6.25" style="274" customWidth="1"/>
    <col min="8196" max="8196" width="31.875" style="274" customWidth="1"/>
    <col min="8197" max="8197" width="15.625" style="274" customWidth="1"/>
    <col min="8198" max="8198" width="14.375" style="274" customWidth="1"/>
    <col min="8199" max="8199" width="13.75" style="274" customWidth="1"/>
    <col min="8200" max="8200" width="13" style="274" customWidth="1"/>
    <col min="8201" max="8201" width="14.125" style="274" customWidth="1"/>
    <col min="8202" max="8202" width="15.875" style="274" customWidth="1"/>
    <col min="8203" max="8448" width="9" style="274"/>
    <col min="8449" max="8449" width="4.75" style="274" customWidth="1"/>
    <col min="8450" max="8451" width="6.25" style="274" customWidth="1"/>
    <col min="8452" max="8452" width="31.875" style="274" customWidth="1"/>
    <col min="8453" max="8453" width="15.625" style="274" customWidth="1"/>
    <col min="8454" max="8454" width="14.375" style="274" customWidth="1"/>
    <col min="8455" max="8455" width="13.75" style="274" customWidth="1"/>
    <col min="8456" max="8456" width="13" style="274" customWidth="1"/>
    <col min="8457" max="8457" width="14.125" style="274" customWidth="1"/>
    <col min="8458" max="8458" width="15.875" style="274" customWidth="1"/>
    <col min="8459" max="8704" width="9" style="274"/>
    <col min="8705" max="8705" width="4.75" style="274" customWidth="1"/>
    <col min="8706" max="8707" width="6.25" style="274" customWidth="1"/>
    <col min="8708" max="8708" width="31.875" style="274" customWidth="1"/>
    <col min="8709" max="8709" width="15.625" style="274" customWidth="1"/>
    <col min="8710" max="8710" width="14.375" style="274" customWidth="1"/>
    <col min="8711" max="8711" width="13.75" style="274" customWidth="1"/>
    <col min="8712" max="8712" width="13" style="274" customWidth="1"/>
    <col min="8713" max="8713" width="14.125" style="274" customWidth="1"/>
    <col min="8714" max="8714" width="15.875" style="274" customWidth="1"/>
    <col min="8715" max="8960" width="9" style="274"/>
    <col min="8961" max="8961" width="4.75" style="274" customWidth="1"/>
    <col min="8962" max="8963" width="6.25" style="274" customWidth="1"/>
    <col min="8964" max="8964" width="31.875" style="274" customWidth="1"/>
    <col min="8965" max="8965" width="15.625" style="274" customWidth="1"/>
    <col min="8966" max="8966" width="14.375" style="274" customWidth="1"/>
    <col min="8967" max="8967" width="13.75" style="274" customWidth="1"/>
    <col min="8968" max="8968" width="13" style="274" customWidth="1"/>
    <col min="8969" max="8969" width="14.125" style="274" customWidth="1"/>
    <col min="8970" max="8970" width="15.875" style="274" customWidth="1"/>
    <col min="8971" max="9216" width="9" style="274"/>
    <col min="9217" max="9217" width="4.75" style="274" customWidth="1"/>
    <col min="9218" max="9219" width="6.25" style="274" customWidth="1"/>
    <col min="9220" max="9220" width="31.875" style="274" customWidth="1"/>
    <col min="9221" max="9221" width="15.625" style="274" customWidth="1"/>
    <col min="9222" max="9222" width="14.375" style="274" customWidth="1"/>
    <col min="9223" max="9223" width="13.75" style="274" customWidth="1"/>
    <col min="9224" max="9224" width="13" style="274" customWidth="1"/>
    <col min="9225" max="9225" width="14.125" style="274" customWidth="1"/>
    <col min="9226" max="9226" width="15.875" style="274" customWidth="1"/>
    <col min="9227" max="9472" width="9" style="274"/>
    <col min="9473" max="9473" width="4.75" style="274" customWidth="1"/>
    <col min="9474" max="9475" width="6.25" style="274" customWidth="1"/>
    <col min="9476" max="9476" width="31.875" style="274" customWidth="1"/>
    <col min="9477" max="9477" width="15.625" style="274" customWidth="1"/>
    <col min="9478" max="9478" width="14.375" style="274" customWidth="1"/>
    <col min="9479" max="9479" width="13.75" style="274" customWidth="1"/>
    <col min="9480" max="9480" width="13" style="274" customWidth="1"/>
    <col min="9481" max="9481" width="14.125" style="274" customWidth="1"/>
    <col min="9482" max="9482" width="15.875" style="274" customWidth="1"/>
    <col min="9483" max="9728" width="9" style="274"/>
    <col min="9729" max="9729" width="4.75" style="274" customWidth="1"/>
    <col min="9730" max="9731" width="6.25" style="274" customWidth="1"/>
    <col min="9732" max="9732" width="31.875" style="274" customWidth="1"/>
    <col min="9733" max="9733" width="15.625" style="274" customWidth="1"/>
    <col min="9734" max="9734" width="14.375" style="274" customWidth="1"/>
    <col min="9735" max="9735" width="13.75" style="274" customWidth="1"/>
    <col min="9736" max="9736" width="13" style="274" customWidth="1"/>
    <col min="9737" max="9737" width="14.125" style="274" customWidth="1"/>
    <col min="9738" max="9738" width="15.875" style="274" customWidth="1"/>
    <col min="9739" max="9984" width="9" style="274"/>
    <col min="9985" max="9985" width="4.75" style="274" customWidth="1"/>
    <col min="9986" max="9987" width="6.25" style="274" customWidth="1"/>
    <col min="9988" max="9988" width="31.875" style="274" customWidth="1"/>
    <col min="9989" max="9989" width="15.625" style="274" customWidth="1"/>
    <col min="9990" max="9990" width="14.375" style="274" customWidth="1"/>
    <col min="9991" max="9991" width="13.75" style="274" customWidth="1"/>
    <col min="9992" max="9992" width="13" style="274" customWidth="1"/>
    <col min="9993" max="9993" width="14.125" style="274" customWidth="1"/>
    <col min="9994" max="9994" width="15.875" style="274" customWidth="1"/>
    <col min="9995" max="10240" width="9" style="274"/>
    <col min="10241" max="10241" width="4.75" style="274" customWidth="1"/>
    <col min="10242" max="10243" width="6.25" style="274" customWidth="1"/>
    <col min="10244" max="10244" width="31.875" style="274" customWidth="1"/>
    <col min="10245" max="10245" width="15.625" style="274" customWidth="1"/>
    <col min="10246" max="10246" width="14.375" style="274" customWidth="1"/>
    <col min="10247" max="10247" width="13.75" style="274" customWidth="1"/>
    <col min="10248" max="10248" width="13" style="274" customWidth="1"/>
    <col min="10249" max="10249" width="14.125" style="274" customWidth="1"/>
    <col min="10250" max="10250" width="15.875" style="274" customWidth="1"/>
    <col min="10251" max="10496" width="9" style="274"/>
    <col min="10497" max="10497" width="4.75" style="274" customWidth="1"/>
    <col min="10498" max="10499" width="6.25" style="274" customWidth="1"/>
    <col min="10500" max="10500" width="31.875" style="274" customWidth="1"/>
    <col min="10501" max="10501" width="15.625" style="274" customWidth="1"/>
    <col min="10502" max="10502" width="14.375" style="274" customWidth="1"/>
    <col min="10503" max="10503" width="13.75" style="274" customWidth="1"/>
    <col min="10504" max="10504" width="13" style="274" customWidth="1"/>
    <col min="10505" max="10505" width="14.125" style="274" customWidth="1"/>
    <col min="10506" max="10506" width="15.875" style="274" customWidth="1"/>
    <col min="10507" max="10752" width="9" style="274"/>
    <col min="10753" max="10753" width="4.75" style="274" customWidth="1"/>
    <col min="10754" max="10755" width="6.25" style="274" customWidth="1"/>
    <col min="10756" max="10756" width="31.875" style="274" customWidth="1"/>
    <col min="10757" max="10757" width="15.625" style="274" customWidth="1"/>
    <col min="10758" max="10758" width="14.375" style="274" customWidth="1"/>
    <col min="10759" max="10759" width="13.75" style="274" customWidth="1"/>
    <col min="10760" max="10760" width="13" style="274" customWidth="1"/>
    <col min="10761" max="10761" width="14.125" style="274" customWidth="1"/>
    <col min="10762" max="10762" width="15.875" style="274" customWidth="1"/>
    <col min="10763" max="11008" width="9" style="274"/>
    <col min="11009" max="11009" width="4.75" style="274" customWidth="1"/>
    <col min="11010" max="11011" width="6.25" style="274" customWidth="1"/>
    <col min="11012" max="11012" width="31.875" style="274" customWidth="1"/>
    <col min="11013" max="11013" width="15.625" style="274" customWidth="1"/>
    <col min="11014" max="11014" width="14.375" style="274" customWidth="1"/>
    <col min="11015" max="11015" width="13.75" style="274" customWidth="1"/>
    <col min="11016" max="11016" width="13" style="274" customWidth="1"/>
    <col min="11017" max="11017" width="14.125" style="274" customWidth="1"/>
    <col min="11018" max="11018" width="15.875" style="274" customWidth="1"/>
    <col min="11019" max="11264" width="9" style="274"/>
    <col min="11265" max="11265" width="4.75" style="274" customWidth="1"/>
    <col min="11266" max="11267" width="6.25" style="274" customWidth="1"/>
    <col min="11268" max="11268" width="31.875" style="274" customWidth="1"/>
    <col min="11269" max="11269" width="15.625" style="274" customWidth="1"/>
    <col min="11270" max="11270" width="14.375" style="274" customWidth="1"/>
    <col min="11271" max="11271" width="13.75" style="274" customWidth="1"/>
    <col min="11272" max="11272" width="13" style="274" customWidth="1"/>
    <col min="11273" max="11273" width="14.125" style="274" customWidth="1"/>
    <col min="11274" max="11274" width="15.875" style="274" customWidth="1"/>
    <col min="11275" max="11520" width="9" style="274"/>
    <col min="11521" max="11521" width="4.75" style="274" customWidth="1"/>
    <col min="11522" max="11523" width="6.25" style="274" customWidth="1"/>
    <col min="11524" max="11524" width="31.875" style="274" customWidth="1"/>
    <col min="11525" max="11525" width="15.625" style="274" customWidth="1"/>
    <col min="11526" max="11526" width="14.375" style="274" customWidth="1"/>
    <col min="11527" max="11527" width="13.75" style="274" customWidth="1"/>
    <col min="11528" max="11528" width="13" style="274" customWidth="1"/>
    <col min="11529" max="11529" width="14.125" style="274" customWidth="1"/>
    <col min="11530" max="11530" width="15.875" style="274" customWidth="1"/>
    <col min="11531" max="11776" width="9" style="274"/>
    <col min="11777" max="11777" width="4.75" style="274" customWidth="1"/>
    <col min="11778" max="11779" width="6.25" style="274" customWidth="1"/>
    <col min="11780" max="11780" width="31.875" style="274" customWidth="1"/>
    <col min="11781" max="11781" width="15.625" style="274" customWidth="1"/>
    <col min="11782" max="11782" width="14.375" style="274" customWidth="1"/>
    <col min="11783" max="11783" width="13.75" style="274" customWidth="1"/>
    <col min="11784" max="11784" width="13" style="274" customWidth="1"/>
    <col min="11785" max="11785" width="14.125" style="274" customWidth="1"/>
    <col min="11786" max="11786" width="15.875" style="274" customWidth="1"/>
    <col min="11787" max="12032" width="9" style="274"/>
    <col min="12033" max="12033" width="4.75" style="274" customWidth="1"/>
    <col min="12034" max="12035" width="6.25" style="274" customWidth="1"/>
    <col min="12036" max="12036" width="31.875" style="274" customWidth="1"/>
    <col min="12037" max="12037" width="15.625" style="274" customWidth="1"/>
    <col min="12038" max="12038" width="14.375" style="274" customWidth="1"/>
    <col min="12039" max="12039" width="13.75" style="274" customWidth="1"/>
    <col min="12040" max="12040" width="13" style="274" customWidth="1"/>
    <col min="12041" max="12041" width="14.125" style="274" customWidth="1"/>
    <col min="12042" max="12042" width="15.875" style="274" customWidth="1"/>
    <col min="12043" max="12288" width="9" style="274"/>
    <col min="12289" max="12289" width="4.75" style="274" customWidth="1"/>
    <col min="12290" max="12291" width="6.25" style="274" customWidth="1"/>
    <col min="12292" max="12292" width="31.875" style="274" customWidth="1"/>
    <col min="12293" max="12293" width="15.625" style="274" customWidth="1"/>
    <col min="12294" max="12294" width="14.375" style="274" customWidth="1"/>
    <col min="12295" max="12295" width="13.75" style="274" customWidth="1"/>
    <col min="12296" max="12296" width="13" style="274" customWidth="1"/>
    <col min="12297" max="12297" width="14.125" style="274" customWidth="1"/>
    <col min="12298" max="12298" width="15.875" style="274" customWidth="1"/>
    <col min="12299" max="12544" width="9" style="274"/>
    <col min="12545" max="12545" width="4.75" style="274" customWidth="1"/>
    <col min="12546" max="12547" width="6.25" style="274" customWidth="1"/>
    <col min="12548" max="12548" width="31.875" style="274" customWidth="1"/>
    <col min="12549" max="12549" width="15.625" style="274" customWidth="1"/>
    <col min="12550" max="12550" width="14.375" style="274" customWidth="1"/>
    <col min="12551" max="12551" width="13.75" style="274" customWidth="1"/>
    <col min="12552" max="12552" width="13" style="274" customWidth="1"/>
    <col min="12553" max="12553" width="14.125" style="274" customWidth="1"/>
    <col min="12554" max="12554" width="15.875" style="274" customWidth="1"/>
    <col min="12555" max="12800" width="9" style="274"/>
    <col min="12801" max="12801" width="4.75" style="274" customWidth="1"/>
    <col min="12802" max="12803" width="6.25" style="274" customWidth="1"/>
    <col min="12804" max="12804" width="31.875" style="274" customWidth="1"/>
    <col min="12805" max="12805" width="15.625" style="274" customWidth="1"/>
    <col min="12806" max="12806" width="14.375" style="274" customWidth="1"/>
    <col min="12807" max="12807" width="13.75" style="274" customWidth="1"/>
    <col min="12808" max="12808" width="13" style="274" customWidth="1"/>
    <col min="12809" max="12809" width="14.125" style="274" customWidth="1"/>
    <col min="12810" max="12810" width="15.875" style="274" customWidth="1"/>
    <col min="12811" max="13056" width="9" style="274"/>
    <col min="13057" max="13057" width="4.75" style="274" customWidth="1"/>
    <col min="13058" max="13059" width="6.25" style="274" customWidth="1"/>
    <col min="13060" max="13060" width="31.875" style="274" customWidth="1"/>
    <col min="13061" max="13061" width="15.625" style="274" customWidth="1"/>
    <col min="13062" max="13062" width="14.375" style="274" customWidth="1"/>
    <col min="13063" max="13063" width="13.75" style="274" customWidth="1"/>
    <col min="13064" max="13064" width="13" style="274" customWidth="1"/>
    <col min="13065" max="13065" width="14.125" style="274" customWidth="1"/>
    <col min="13066" max="13066" width="15.875" style="274" customWidth="1"/>
    <col min="13067" max="13312" width="9" style="274"/>
    <col min="13313" max="13313" width="4.75" style="274" customWidth="1"/>
    <col min="13314" max="13315" width="6.25" style="274" customWidth="1"/>
    <col min="13316" max="13316" width="31.875" style="274" customWidth="1"/>
    <col min="13317" max="13317" width="15.625" style="274" customWidth="1"/>
    <col min="13318" max="13318" width="14.375" style="274" customWidth="1"/>
    <col min="13319" max="13319" width="13.75" style="274" customWidth="1"/>
    <col min="13320" max="13320" width="13" style="274" customWidth="1"/>
    <col min="13321" max="13321" width="14.125" style="274" customWidth="1"/>
    <col min="13322" max="13322" width="15.875" style="274" customWidth="1"/>
    <col min="13323" max="13568" width="9" style="274"/>
    <col min="13569" max="13569" width="4.75" style="274" customWidth="1"/>
    <col min="13570" max="13571" width="6.25" style="274" customWidth="1"/>
    <col min="13572" max="13572" width="31.875" style="274" customWidth="1"/>
    <col min="13573" max="13573" width="15.625" style="274" customWidth="1"/>
    <col min="13574" max="13574" width="14.375" style="274" customWidth="1"/>
    <col min="13575" max="13575" width="13.75" style="274" customWidth="1"/>
    <col min="13576" max="13576" width="13" style="274" customWidth="1"/>
    <col min="13577" max="13577" width="14.125" style="274" customWidth="1"/>
    <col min="13578" max="13578" width="15.875" style="274" customWidth="1"/>
    <col min="13579" max="13824" width="9" style="274"/>
    <col min="13825" max="13825" width="4.75" style="274" customWidth="1"/>
    <col min="13826" max="13827" width="6.25" style="274" customWidth="1"/>
    <col min="13828" max="13828" width="31.875" style="274" customWidth="1"/>
    <col min="13829" max="13829" width="15.625" style="274" customWidth="1"/>
    <col min="13830" max="13830" width="14.375" style="274" customWidth="1"/>
    <col min="13831" max="13831" width="13.75" style="274" customWidth="1"/>
    <col min="13832" max="13832" width="13" style="274" customWidth="1"/>
    <col min="13833" max="13833" width="14.125" style="274" customWidth="1"/>
    <col min="13834" max="13834" width="15.875" style="274" customWidth="1"/>
    <col min="13835" max="14080" width="9" style="274"/>
    <col min="14081" max="14081" width="4.75" style="274" customWidth="1"/>
    <col min="14082" max="14083" width="6.25" style="274" customWidth="1"/>
    <col min="14084" max="14084" width="31.875" style="274" customWidth="1"/>
    <col min="14085" max="14085" width="15.625" style="274" customWidth="1"/>
    <col min="14086" max="14086" width="14.375" style="274" customWidth="1"/>
    <col min="14087" max="14087" width="13.75" style="274" customWidth="1"/>
    <col min="14088" max="14088" width="13" style="274" customWidth="1"/>
    <col min="14089" max="14089" width="14.125" style="274" customWidth="1"/>
    <col min="14090" max="14090" width="15.875" style="274" customWidth="1"/>
    <col min="14091" max="14336" width="9" style="274"/>
    <col min="14337" max="14337" width="4.75" style="274" customWidth="1"/>
    <col min="14338" max="14339" width="6.25" style="274" customWidth="1"/>
    <col min="14340" max="14340" width="31.875" style="274" customWidth="1"/>
    <col min="14341" max="14341" width="15.625" style="274" customWidth="1"/>
    <col min="14342" max="14342" width="14.375" style="274" customWidth="1"/>
    <col min="14343" max="14343" width="13.75" style="274" customWidth="1"/>
    <col min="14344" max="14344" width="13" style="274" customWidth="1"/>
    <col min="14345" max="14345" width="14.125" style="274" customWidth="1"/>
    <col min="14346" max="14346" width="15.875" style="274" customWidth="1"/>
    <col min="14347" max="14592" width="9" style="274"/>
    <col min="14593" max="14593" width="4.75" style="274" customWidth="1"/>
    <col min="14594" max="14595" width="6.25" style="274" customWidth="1"/>
    <col min="14596" max="14596" width="31.875" style="274" customWidth="1"/>
    <col min="14597" max="14597" width="15.625" style="274" customWidth="1"/>
    <col min="14598" max="14598" width="14.375" style="274" customWidth="1"/>
    <col min="14599" max="14599" width="13.75" style="274" customWidth="1"/>
    <col min="14600" max="14600" width="13" style="274" customWidth="1"/>
    <col min="14601" max="14601" width="14.125" style="274" customWidth="1"/>
    <col min="14602" max="14602" width="15.875" style="274" customWidth="1"/>
    <col min="14603" max="14848" width="9" style="274"/>
    <col min="14849" max="14849" width="4.75" style="274" customWidth="1"/>
    <col min="14850" max="14851" width="6.25" style="274" customWidth="1"/>
    <col min="14852" max="14852" width="31.875" style="274" customWidth="1"/>
    <col min="14853" max="14853" width="15.625" style="274" customWidth="1"/>
    <col min="14854" max="14854" width="14.375" style="274" customWidth="1"/>
    <col min="14855" max="14855" width="13.75" style="274" customWidth="1"/>
    <col min="14856" max="14856" width="13" style="274" customWidth="1"/>
    <col min="14857" max="14857" width="14.125" style="274" customWidth="1"/>
    <col min="14858" max="14858" width="15.875" style="274" customWidth="1"/>
    <col min="14859" max="15104" width="9" style="274"/>
    <col min="15105" max="15105" width="4.75" style="274" customWidth="1"/>
    <col min="15106" max="15107" width="6.25" style="274" customWidth="1"/>
    <col min="15108" max="15108" width="31.875" style="274" customWidth="1"/>
    <col min="15109" max="15109" width="15.625" style="274" customWidth="1"/>
    <col min="15110" max="15110" width="14.375" style="274" customWidth="1"/>
    <col min="15111" max="15111" width="13.75" style="274" customWidth="1"/>
    <col min="15112" max="15112" width="13" style="274" customWidth="1"/>
    <col min="15113" max="15113" width="14.125" style="274" customWidth="1"/>
    <col min="15114" max="15114" width="15.875" style="274" customWidth="1"/>
    <col min="15115" max="15360" width="9" style="274"/>
    <col min="15361" max="15361" width="4.75" style="274" customWidth="1"/>
    <col min="15362" max="15363" width="6.25" style="274" customWidth="1"/>
    <col min="15364" max="15364" width="31.875" style="274" customWidth="1"/>
    <col min="15365" max="15365" width="15.625" style="274" customWidth="1"/>
    <col min="15366" max="15366" width="14.375" style="274" customWidth="1"/>
    <col min="15367" max="15367" width="13.75" style="274" customWidth="1"/>
    <col min="15368" max="15368" width="13" style="274" customWidth="1"/>
    <col min="15369" max="15369" width="14.125" style="274" customWidth="1"/>
    <col min="15370" max="15370" width="15.875" style="274" customWidth="1"/>
    <col min="15371" max="15616" width="9" style="274"/>
    <col min="15617" max="15617" width="4.75" style="274" customWidth="1"/>
    <col min="15618" max="15619" width="6.25" style="274" customWidth="1"/>
    <col min="15620" max="15620" width="31.875" style="274" customWidth="1"/>
    <col min="15621" max="15621" width="15.625" style="274" customWidth="1"/>
    <col min="15622" max="15622" width="14.375" style="274" customWidth="1"/>
    <col min="15623" max="15623" width="13.75" style="274" customWidth="1"/>
    <col min="15624" max="15624" width="13" style="274" customWidth="1"/>
    <col min="15625" max="15625" width="14.125" style="274" customWidth="1"/>
    <col min="15626" max="15626" width="15.875" style="274" customWidth="1"/>
    <col min="15627" max="15872" width="9" style="274"/>
    <col min="15873" max="15873" width="4.75" style="274" customWidth="1"/>
    <col min="15874" max="15875" width="6.25" style="274" customWidth="1"/>
    <col min="15876" max="15876" width="31.875" style="274" customWidth="1"/>
    <col min="15877" max="15877" width="15.625" style="274" customWidth="1"/>
    <col min="15878" max="15878" width="14.375" style="274" customWidth="1"/>
    <col min="15879" max="15879" width="13.75" style="274" customWidth="1"/>
    <col min="15880" max="15880" width="13" style="274" customWidth="1"/>
    <col min="15881" max="15881" width="14.125" style="274" customWidth="1"/>
    <col min="15882" max="15882" width="15.875" style="274" customWidth="1"/>
    <col min="15883" max="16128" width="9" style="274"/>
    <col min="16129" max="16129" width="4.75" style="274" customWidth="1"/>
    <col min="16130" max="16131" width="6.25" style="274" customWidth="1"/>
    <col min="16132" max="16132" width="31.875" style="274" customWidth="1"/>
    <col min="16133" max="16133" width="15.625" style="274" customWidth="1"/>
    <col min="16134" max="16134" width="14.375" style="274" customWidth="1"/>
    <col min="16135" max="16135" width="13.75" style="274" customWidth="1"/>
    <col min="16136" max="16136" width="13" style="274" customWidth="1"/>
    <col min="16137" max="16137" width="14.125" style="274" customWidth="1"/>
    <col min="16138" max="16138" width="15.875" style="274" customWidth="1"/>
    <col min="16139" max="16384" width="9" style="274"/>
  </cols>
  <sheetData>
    <row r="1" spans="1:11" s="265" customFormat="1" ht="16.5" customHeight="1">
      <c r="A1" s="496" t="s">
        <v>903</v>
      </c>
      <c r="B1" s="497"/>
      <c r="C1" s="497"/>
      <c r="D1" s="498"/>
      <c r="E1" s="499" t="s">
        <v>904</v>
      </c>
      <c r="F1" s="500"/>
      <c r="G1" s="499" t="s">
        <v>980</v>
      </c>
      <c r="H1" s="500"/>
      <c r="I1" s="499" t="s">
        <v>981</v>
      </c>
      <c r="J1" s="500"/>
      <c r="K1" s="126" t="s">
        <v>18</v>
      </c>
    </row>
    <row r="2" spans="1:11" s="265" customFormat="1" ht="16.5" customHeight="1">
      <c r="A2" s="264" t="s">
        <v>907</v>
      </c>
      <c r="B2" s="266" t="s">
        <v>908</v>
      </c>
      <c r="C2" s="266" t="s">
        <v>909</v>
      </c>
      <c r="D2" s="267" t="s">
        <v>910</v>
      </c>
      <c r="E2" s="268" t="s">
        <v>911</v>
      </c>
      <c r="F2" s="268" t="s">
        <v>912</v>
      </c>
      <c r="G2" s="268" t="s">
        <v>911</v>
      </c>
      <c r="H2" s="268" t="s">
        <v>912</v>
      </c>
      <c r="I2" s="268" t="s">
        <v>911</v>
      </c>
      <c r="J2" s="268" t="s">
        <v>912</v>
      </c>
    </row>
    <row r="3" spans="1:11" s="265" customFormat="1" ht="16.149999999999999" customHeight="1">
      <c r="A3" s="269" t="s">
        <v>913</v>
      </c>
      <c r="B3" s="266" t="s">
        <v>913</v>
      </c>
      <c r="C3" s="266" t="s">
        <v>913</v>
      </c>
      <c r="D3" s="270" t="s">
        <v>914</v>
      </c>
      <c r="E3" s="271">
        <v>20412874</v>
      </c>
      <c r="F3" s="271">
        <v>20412874</v>
      </c>
      <c r="G3" s="271">
        <v>20412874</v>
      </c>
      <c r="H3" s="271">
        <v>20412874</v>
      </c>
      <c r="I3" s="271">
        <v>0</v>
      </c>
      <c r="J3" s="272">
        <v>0</v>
      </c>
    </row>
    <row r="4" spans="1:11">
      <c r="A4" s="269" t="s">
        <v>913</v>
      </c>
      <c r="B4" s="273" t="s">
        <v>913</v>
      </c>
      <c r="C4" s="273" t="s">
        <v>913</v>
      </c>
      <c r="D4" s="270" t="s">
        <v>915</v>
      </c>
      <c r="E4" s="271">
        <v>20142874</v>
      </c>
      <c r="F4" s="271">
        <v>20142874</v>
      </c>
      <c r="G4" s="271">
        <v>20142874</v>
      </c>
      <c r="H4" s="271">
        <v>20142874</v>
      </c>
      <c r="I4" s="271">
        <v>0</v>
      </c>
      <c r="J4" s="272">
        <v>0</v>
      </c>
    </row>
    <row r="5" spans="1:11" ht="16.149999999999999" customHeight="1">
      <c r="A5" s="269" t="s">
        <v>916</v>
      </c>
      <c r="B5" s="273" t="s">
        <v>913</v>
      </c>
      <c r="C5" s="273" t="s">
        <v>913</v>
      </c>
      <c r="D5" s="270" t="s">
        <v>982</v>
      </c>
      <c r="E5" s="271">
        <v>13744924</v>
      </c>
      <c r="F5" s="271">
        <v>13744924</v>
      </c>
      <c r="G5" s="271">
        <v>13744924</v>
      </c>
      <c r="H5" s="271">
        <v>13744924</v>
      </c>
      <c r="I5" s="271">
        <v>0</v>
      </c>
      <c r="J5" s="272">
        <v>0</v>
      </c>
    </row>
    <row r="6" spans="1:11">
      <c r="A6" s="269" t="s">
        <v>916</v>
      </c>
      <c r="B6" s="273" t="s">
        <v>983</v>
      </c>
      <c r="C6" s="273" t="s">
        <v>913</v>
      </c>
      <c r="D6" s="270" t="s">
        <v>984</v>
      </c>
      <c r="E6" s="271">
        <v>3580708</v>
      </c>
      <c r="F6" s="271">
        <v>3580708</v>
      </c>
      <c r="G6" s="271">
        <v>3580708</v>
      </c>
      <c r="H6" s="271">
        <v>3580708</v>
      </c>
      <c r="I6" s="271">
        <v>0</v>
      </c>
      <c r="J6" s="272">
        <v>0</v>
      </c>
    </row>
    <row r="7" spans="1:11">
      <c r="A7" s="269" t="s">
        <v>916</v>
      </c>
      <c r="B7" s="273" t="s">
        <v>983</v>
      </c>
      <c r="C7" s="273" t="s">
        <v>916</v>
      </c>
      <c r="D7" s="270" t="s">
        <v>985</v>
      </c>
      <c r="E7" s="271">
        <v>3385278</v>
      </c>
      <c r="F7" s="271">
        <v>3385278</v>
      </c>
      <c r="G7" s="271">
        <v>3385278</v>
      </c>
      <c r="H7" s="271">
        <v>3385278</v>
      </c>
      <c r="I7" s="271">
        <v>0</v>
      </c>
      <c r="J7" s="272">
        <v>0</v>
      </c>
    </row>
    <row r="8" spans="1:11">
      <c r="A8" s="269" t="s">
        <v>916</v>
      </c>
      <c r="B8" s="273" t="s">
        <v>983</v>
      </c>
      <c r="C8" s="273" t="s">
        <v>918</v>
      </c>
      <c r="D8" s="270" t="s">
        <v>986</v>
      </c>
      <c r="E8" s="271">
        <v>0</v>
      </c>
      <c r="F8" s="271">
        <v>0</v>
      </c>
      <c r="G8" s="271">
        <v>0</v>
      </c>
      <c r="H8" s="271">
        <v>0</v>
      </c>
      <c r="I8" s="271">
        <v>0</v>
      </c>
      <c r="J8" s="272">
        <v>0</v>
      </c>
    </row>
    <row r="9" spans="1:11">
      <c r="A9" s="269" t="s">
        <v>916</v>
      </c>
      <c r="B9" s="273" t="s">
        <v>983</v>
      </c>
      <c r="C9" s="273" t="s">
        <v>945</v>
      </c>
      <c r="D9" s="270" t="s">
        <v>987</v>
      </c>
      <c r="E9" s="271">
        <v>191356</v>
      </c>
      <c r="F9" s="271">
        <v>191356</v>
      </c>
      <c r="G9" s="271">
        <v>191356</v>
      </c>
      <c r="H9" s="271">
        <v>191356</v>
      </c>
      <c r="I9" s="271">
        <v>0</v>
      </c>
      <c r="J9" s="272">
        <v>0</v>
      </c>
    </row>
    <row r="10" spans="1:11">
      <c r="A10" s="269" t="s">
        <v>916</v>
      </c>
      <c r="B10" s="273" t="s">
        <v>983</v>
      </c>
      <c r="C10" s="273" t="s">
        <v>941</v>
      </c>
      <c r="D10" s="270" t="s">
        <v>988</v>
      </c>
      <c r="E10" s="271">
        <v>4074</v>
      </c>
      <c r="F10" s="271">
        <v>4074</v>
      </c>
      <c r="G10" s="271">
        <v>4074</v>
      </c>
      <c r="H10" s="271">
        <v>4074</v>
      </c>
      <c r="I10" s="271">
        <v>0</v>
      </c>
      <c r="J10" s="272">
        <v>0</v>
      </c>
    </row>
    <row r="11" spans="1:11">
      <c r="A11" s="269" t="s">
        <v>916</v>
      </c>
      <c r="B11" s="273" t="s">
        <v>989</v>
      </c>
      <c r="C11" s="273" t="s">
        <v>913</v>
      </c>
      <c r="D11" s="270" t="s">
        <v>990</v>
      </c>
      <c r="E11" s="271">
        <v>6364000</v>
      </c>
      <c r="F11" s="271">
        <v>6364000</v>
      </c>
      <c r="G11" s="271">
        <v>6364000</v>
      </c>
      <c r="H11" s="271">
        <v>6364000</v>
      </c>
      <c r="I11" s="271">
        <v>0</v>
      </c>
      <c r="J11" s="272">
        <v>0</v>
      </c>
    </row>
    <row r="12" spans="1:11">
      <c r="A12" s="269" t="s">
        <v>916</v>
      </c>
      <c r="B12" s="273" t="s">
        <v>989</v>
      </c>
      <c r="C12" s="273" t="s">
        <v>916</v>
      </c>
      <c r="D12" s="270" t="s">
        <v>985</v>
      </c>
      <c r="E12" s="271">
        <v>3315000</v>
      </c>
      <c r="F12" s="271">
        <v>3315000</v>
      </c>
      <c r="G12" s="271">
        <v>3315000</v>
      </c>
      <c r="H12" s="271">
        <v>3315000</v>
      </c>
      <c r="I12" s="271">
        <v>0</v>
      </c>
      <c r="J12" s="272">
        <v>0</v>
      </c>
    </row>
    <row r="13" spans="1:11">
      <c r="A13" s="269" t="s">
        <v>916</v>
      </c>
      <c r="B13" s="273" t="s">
        <v>989</v>
      </c>
      <c r="C13" s="273" t="s">
        <v>918</v>
      </c>
      <c r="D13" s="270" t="s">
        <v>991</v>
      </c>
      <c r="E13" s="271">
        <v>3049000</v>
      </c>
      <c r="F13" s="271">
        <v>3049000</v>
      </c>
      <c r="G13" s="271">
        <v>3049000</v>
      </c>
      <c r="H13" s="271">
        <v>3049000</v>
      </c>
      <c r="I13" s="271">
        <v>0</v>
      </c>
      <c r="J13" s="272">
        <v>0</v>
      </c>
    </row>
    <row r="14" spans="1:11">
      <c r="A14" s="269" t="s">
        <v>916</v>
      </c>
      <c r="B14" s="273" t="s">
        <v>992</v>
      </c>
      <c r="C14" s="273" t="s">
        <v>913</v>
      </c>
      <c r="D14" s="270" t="s">
        <v>993</v>
      </c>
      <c r="E14" s="271">
        <v>3800216</v>
      </c>
      <c r="F14" s="271">
        <v>3800216</v>
      </c>
      <c r="G14" s="271">
        <v>3800216</v>
      </c>
      <c r="H14" s="271">
        <v>3800216</v>
      </c>
      <c r="I14" s="271">
        <v>0</v>
      </c>
      <c r="J14" s="272">
        <v>0</v>
      </c>
    </row>
    <row r="15" spans="1:11">
      <c r="A15" s="269" t="s">
        <v>916</v>
      </c>
      <c r="B15" s="273" t="s">
        <v>992</v>
      </c>
      <c r="C15" s="273" t="s">
        <v>918</v>
      </c>
      <c r="D15" s="270" t="s">
        <v>994</v>
      </c>
      <c r="E15" s="271">
        <v>3537690</v>
      </c>
      <c r="F15" s="271">
        <v>3537690</v>
      </c>
      <c r="G15" s="271">
        <v>3537690</v>
      </c>
      <c r="H15" s="271">
        <v>3537690</v>
      </c>
      <c r="I15" s="271">
        <v>0</v>
      </c>
      <c r="J15" s="272">
        <v>0</v>
      </c>
    </row>
    <row r="16" spans="1:11">
      <c r="A16" s="269" t="s">
        <v>916</v>
      </c>
      <c r="B16" s="273" t="s">
        <v>992</v>
      </c>
      <c r="C16" s="273" t="s">
        <v>945</v>
      </c>
      <c r="D16" s="270" t="s">
        <v>995</v>
      </c>
      <c r="E16" s="271">
        <v>8800</v>
      </c>
      <c r="F16" s="271">
        <v>8800</v>
      </c>
      <c r="G16" s="271">
        <v>8800</v>
      </c>
      <c r="H16" s="271">
        <v>8800</v>
      </c>
      <c r="I16" s="271">
        <v>0</v>
      </c>
      <c r="J16" s="272">
        <v>0</v>
      </c>
    </row>
    <row r="17" spans="1:10">
      <c r="A17" s="269" t="s">
        <v>916</v>
      </c>
      <c r="B17" s="273" t="s">
        <v>992</v>
      </c>
      <c r="C17" s="273" t="s">
        <v>937</v>
      </c>
      <c r="D17" s="270" t="s">
        <v>996</v>
      </c>
      <c r="E17" s="271">
        <v>12484</v>
      </c>
      <c r="F17" s="271">
        <v>12484</v>
      </c>
      <c r="G17" s="271">
        <v>12484</v>
      </c>
      <c r="H17" s="271">
        <v>12484</v>
      </c>
      <c r="I17" s="271">
        <v>0</v>
      </c>
      <c r="J17" s="272">
        <v>0</v>
      </c>
    </row>
    <row r="18" spans="1:10">
      <c r="A18" s="269" t="s">
        <v>916</v>
      </c>
      <c r="B18" s="273" t="s">
        <v>992</v>
      </c>
      <c r="C18" s="273" t="s">
        <v>941</v>
      </c>
      <c r="D18" s="270" t="s">
        <v>997</v>
      </c>
      <c r="E18" s="271">
        <v>65841</v>
      </c>
      <c r="F18" s="271">
        <v>65841</v>
      </c>
      <c r="G18" s="271">
        <v>65841</v>
      </c>
      <c r="H18" s="271">
        <v>65841</v>
      </c>
      <c r="I18" s="271">
        <v>0</v>
      </c>
      <c r="J18" s="272">
        <v>0</v>
      </c>
    </row>
    <row r="19" spans="1:10">
      <c r="A19" s="269" t="s">
        <v>916</v>
      </c>
      <c r="B19" s="273" t="s">
        <v>992</v>
      </c>
      <c r="C19" s="273" t="s">
        <v>948</v>
      </c>
      <c r="D19" s="270" t="s">
        <v>998</v>
      </c>
      <c r="E19" s="271">
        <v>175401</v>
      </c>
      <c r="F19" s="271">
        <v>175401</v>
      </c>
      <c r="G19" s="271">
        <v>175401</v>
      </c>
      <c r="H19" s="271">
        <v>175401</v>
      </c>
      <c r="I19" s="271">
        <v>0</v>
      </c>
      <c r="J19" s="272">
        <v>0</v>
      </c>
    </row>
    <row r="20" spans="1:10">
      <c r="A20" s="269" t="s">
        <v>916</v>
      </c>
      <c r="B20" s="273" t="s">
        <v>999</v>
      </c>
      <c r="C20" s="273" t="s">
        <v>913</v>
      </c>
      <c r="D20" s="270" t="s">
        <v>1000</v>
      </c>
      <c r="E20" s="271">
        <v>0</v>
      </c>
      <c r="F20" s="271">
        <v>0</v>
      </c>
      <c r="G20" s="271">
        <v>0</v>
      </c>
      <c r="H20" s="271">
        <v>0</v>
      </c>
      <c r="I20" s="271">
        <v>0</v>
      </c>
      <c r="J20" s="272">
        <v>0</v>
      </c>
    </row>
    <row r="21" spans="1:10">
      <c r="A21" s="269" t="s">
        <v>916</v>
      </c>
      <c r="B21" s="273" t="s">
        <v>999</v>
      </c>
      <c r="C21" s="273" t="s">
        <v>918</v>
      </c>
      <c r="D21" s="270" t="s">
        <v>1001</v>
      </c>
      <c r="E21" s="271">
        <v>0</v>
      </c>
      <c r="F21" s="271">
        <v>0</v>
      </c>
      <c r="G21" s="271">
        <v>0</v>
      </c>
      <c r="H21" s="271">
        <v>0</v>
      </c>
      <c r="I21" s="271">
        <v>0</v>
      </c>
      <c r="J21" s="272">
        <v>0</v>
      </c>
    </row>
    <row r="22" spans="1:10">
      <c r="A22" s="269" t="s">
        <v>918</v>
      </c>
      <c r="B22" s="273" t="s">
        <v>913</v>
      </c>
      <c r="C22" s="273" t="s">
        <v>913</v>
      </c>
      <c r="D22" s="270" t="s">
        <v>1002</v>
      </c>
      <c r="E22" s="271">
        <v>511771</v>
      </c>
      <c r="F22" s="271">
        <v>511771</v>
      </c>
      <c r="G22" s="271">
        <v>511771</v>
      </c>
      <c r="H22" s="271">
        <v>511771</v>
      </c>
      <c r="I22" s="271">
        <v>0</v>
      </c>
      <c r="J22" s="272">
        <v>0</v>
      </c>
    </row>
    <row r="23" spans="1:10">
      <c r="A23" s="269" t="s">
        <v>918</v>
      </c>
      <c r="B23" s="273" t="s">
        <v>1003</v>
      </c>
      <c r="C23" s="273" t="s">
        <v>913</v>
      </c>
      <c r="D23" s="270" t="s">
        <v>1004</v>
      </c>
      <c r="E23" s="271">
        <v>471994</v>
      </c>
      <c r="F23" s="271">
        <v>471994</v>
      </c>
      <c r="G23" s="271">
        <v>471994</v>
      </c>
      <c r="H23" s="271">
        <v>471994</v>
      </c>
      <c r="I23" s="271">
        <v>0</v>
      </c>
      <c r="J23" s="272">
        <v>0</v>
      </c>
    </row>
    <row r="24" spans="1:10">
      <c r="A24" s="269" t="s">
        <v>918</v>
      </c>
      <c r="B24" s="273" t="s">
        <v>1003</v>
      </c>
      <c r="C24" s="273" t="s">
        <v>916</v>
      </c>
      <c r="D24" s="270" t="s">
        <v>985</v>
      </c>
      <c r="E24" s="271">
        <v>378394</v>
      </c>
      <c r="F24" s="271">
        <v>378394</v>
      </c>
      <c r="G24" s="271">
        <v>378394</v>
      </c>
      <c r="H24" s="271">
        <v>378394</v>
      </c>
      <c r="I24" s="271">
        <v>0</v>
      </c>
      <c r="J24" s="272">
        <v>0</v>
      </c>
    </row>
    <row r="25" spans="1:10">
      <c r="A25" s="269" t="s">
        <v>918</v>
      </c>
      <c r="B25" s="273" t="s">
        <v>1003</v>
      </c>
      <c r="C25" s="273" t="s">
        <v>918</v>
      </c>
      <c r="D25" s="270" t="s">
        <v>1005</v>
      </c>
      <c r="E25" s="271">
        <v>0</v>
      </c>
      <c r="F25" s="271">
        <v>0</v>
      </c>
      <c r="G25" s="271">
        <v>0</v>
      </c>
      <c r="H25" s="271">
        <v>0</v>
      </c>
      <c r="I25" s="271">
        <v>0</v>
      </c>
      <c r="J25" s="272">
        <v>0</v>
      </c>
    </row>
    <row r="26" spans="1:10">
      <c r="A26" s="269" t="s">
        <v>918</v>
      </c>
      <c r="B26" s="273" t="s">
        <v>1003</v>
      </c>
      <c r="C26" s="273" t="s">
        <v>945</v>
      </c>
      <c r="D26" s="270" t="s">
        <v>1006</v>
      </c>
      <c r="E26" s="271">
        <v>93600</v>
      </c>
      <c r="F26" s="271">
        <v>93600</v>
      </c>
      <c r="G26" s="271">
        <v>93600</v>
      </c>
      <c r="H26" s="271">
        <v>93600</v>
      </c>
      <c r="I26" s="271">
        <v>0</v>
      </c>
      <c r="J26" s="272">
        <v>0</v>
      </c>
    </row>
    <row r="27" spans="1:10">
      <c r="A27" s="269" t="s">
        <v>918</v>
      </c>
      <c r="B27" s="273" t="s">
        <v>1007</v>
      </c>
      <c r="C27" s="273" t="s">
        <v>913</v>
      </c>
      <c r="D27" s="270" t="s">
        <v>1008</v>
      </c>
      <c r="E27" s="271">
        <v>39777</v>
      </c>
      <c r="F27" s="271">
        <v>39777</v>
      </c>
      <c r="G27" s="271">
        <v>39777</v>
      </c>
      <c r="H27" s="271">
        <v>39777</v>
      </c>
      <c r="I27" s="271">
        <v>0</v>
      </c>
      <c r="J27" s="272">
        <v>0</v>
      </c>
    </row>
    <row r="28" spans="1:10">
      <c r="A28" s="269" t="s">
        <v>918</v>
      </c>
      <c r="B28" s="273" t="s">
        <v>1007</v>
      </c>
      <c r="C28" s="273" t="s">
        <v>945</v>
      </c>
      <c r="D28" s="270" t="s">
        <v>1009</v>
      </c>
      <c r="E28" s="271">
        <v>39777</v>
      </c>
      <c r="F28" s="271">
        <v>39777</v>
      </c>
      <c r="G28" s="271">
        <v>39777</v>
      </c>
      <c r="H28" s="271">
        <v>39777</v>
      </c>
      <c r="I28" s="271">
        <v>0</v>
      </c>
      <c r="J28" s="272">
        <v>0</v>
      </c>
    </row>
    <row r="29" spans="1:10">
      <c r="A29" s="269" t="s">
        <v>945</v>
      </c>
      <c r="B29" s="273" t="s">
        <v>913</v>
      </c>
      <c r="C29" s="273" t="s">
        <v>913</v>
      </c>
      <c r="D29" s="270" t="s">
        <v>1010</v>
      </c>
      <c r="E29" s="271">
        <v>2287506</v>
      </c>
      <c r="F29" s="271">
        <v>2287506</v>
      </c>
      <c r="G29" s="271">
        <v>2287506</v>
      </c>
      <c r="H29" s="271">
        <v>2287506</v>
      </c>
      <c r="I29" s="271">
        <v>0</v>
      </c>
      <c r="J29" s="272">
        <v>0</v>
      </c>
    </row>
    <row r="30" spans="1:10">
      <c r="A30" s="269" t="s">
        <v>945</v>
      </c>
      <c r="B30" s="273" t="s">
        <v>1011</v>
      </c>
      <c r="C30" s="273" t="s">
        <v>913</v>
      </c>
      <c r="D30" s="270" t="s">
        <v>1012</v>
      </c>
      <c r="E30" s="271">
        <v>1017692</v>
      </c>
      <c r="F30" s="271">
        <v>1017692</v>
      </c>
      <c r="G30" s="271">
        <v>1017692</v>
      </c>
      <c r="H30" s="271">
        <v>1017692</v>
      </c>
      <c r="I30" s="271">
        <v>0</v>
      </c>
      <c r="J30" s="272">
        <v>0</v>
      </c>
    </row>
    <row r="31" spans="1:10">
      <c r="A31" s="269" t="s">
        <v>945</v>
      </c>
      <c r="B31" s="273" t="s">
        <v>1011</v>
      </c>
      <c r="C31" s="273" t="s">
        <v>918</v>
      </c>
      <c r="D31" s="270" t="s">
        <v>1013</v>
      </c>
      <c r="E31" s="271">
        <v>1017692</v>
      </c>
      <c r="F31" s="271">
        <v>1017692</v>
      </c>
      <c r="G31" s="271">
        <v>1017692</v>
      </c>
      <c r="H31" s="271">
        <v>1017692</v>
      </c>
      <c r="I31" s="271">
        <v>0</v>
      </c>
      <c r="J31" s="272">
        <v>0</v>
      </c>
    </row>
    <row r="32" spans="1:10">
      <c r="A32" s="269" t="s">
        <v>945</v>
      </c>
      <c r="B32" s="273" t="s">
        <v>1014</v>
      </c>
      <c r="C32" s="273" t="s">
        <v>913</v>
      </c>
      <c r="D32" s="270" t="s">
        <v>1015</v>
      </c>
      <c r="E32" s="271">
        <v>766907</v>
      </c>
      <c r="F32" s="271">
        <v>766907</v>
      </c>
      <c r="G32" s="271">
        <v>766907</v>
      </c>
      <c r="H32" s="271">
        <v>766907</v>
      </c>
      <c r="I32" s="271">
        <v>0</v>
      </c>
      <c r="J32" s="272">
        <v>0</v>
      </c>
    </row>
    <row r="33" spans="1:10">
      <c r="A33" s="269" t="s">
        <v>945</v>
      </c>
      <c r="B33" s="273" t="s">
        <v>1014</v>
      </c>
      <c r="C33" s="273" t="s">
        <v>918</v>
      </c>
      <c r="D33" s="270" t="s">
        <v>1016</v>
      </c>
      <c r="E33" s="271">
        <v>766907</v>
      </c>
      <c r="F33" s="271">
        <v>766907</v>
      </c>
      <c r="G33" s="271">
        <v>766907</v>
      </c>
      <c r="H33" s="271">
        <v>766907</v>
      </c>
      <c r="I33" s="271">
        <v>0</v>
      </c>
      <c r="J33" s="272">
        <v>0</v>
      </c>
    </row>
    <row r="34" spans="1:10">
      <c r="A34" s="269" t="s">
        <v>945</v>
      </c>
      <c r="B34" s="273" t="s">
        <v>1017</v>
      </c>
      <c r="C34" s="273" t="s">
        <v>913</v>
      </c>
      <c r="D34" s="270" t="s">
        <v>1018</v>
      </c>
      <c r="E34" s="271">
        <v>502907</v>
      </c>
      <c r="F34" s="271">
        <v>502907</v>
      </c>
      <c r="G34" s="271">
        <v>502907</v>
      </c>
      <c r="H34" s="271">
        <v>502907</v>
      </c>
      <c r="I34" s="271">
        <v>0</v>
      </c>
      <c r="J34" s="272">
        <v>0</v>
      </c>
    </row>
    <row r="35" spans="1:10">
      <c r="A35" s="269" t="s">
        <v>945</v>
      </c>
      <c r="B35" s="273" t="s">
        <v>1017</v>
      </c>
      <c r="C35" s="273" t="s">
        <v>941</v>
      </c>
      <c r="D35" s="270" t="s">
        <v>1019</v>
      </c>
      <c r="E35" s="271">
        <v>502080</v>
      </c>
      <c r="F35" s="271">
        <v>502080</v>
      </c>
      <c r="G35" s="271">
        <v>502080</v>
      </c>
      <c r="H35" s="271">
        <v>502080</v>
      </c>
      <c r="I35" s="271">
        <v>0</v>
      </c>
      <c r="J35" s="272">
        <v>0</v>
      </c>
    </row>
    <row r="36" spans="1:10">
      <c r="A36" s="269" t="s">
        <v>945</v>
      </c>
      <c r="B36" s="273" t="s">
        <v>1017</v>
      </c>
      <c r="C36" s="273" t="s">
        <v>948</v>
      </c>
      <c r="D36" s="270" t="s">
        <v>1020</v>
      </c>
      <c r="E36" s="271">
        <v>827</v>
      </c>
      <c r="F36" s="271">
        <v>827</v>
      </c>
      <c r="G36" s="271">
        <v>827</v>
      </c>
      <c r="H36" s="271">
        <v>827</v>
      </c>
      <c r="I36" s="271">
        <v>0</v>
      </c>
      <c r="J36" s="272">
        <v>0</v>
      </c>
    </row>
    <row r="37" spans="1:10">
      <c r="A37" s="269" t="s">
        <v>937</v>
      </c>
      <c r="B37" s="273" t="s">
        <v>913</v>
      </c>
      <c r="C37" s="273" t="s">
        <v>913</v>
      </c>
      <c r="D37" s="270" t="s">
        <v>1021</v>
      </c>
      <c r="E37" s="271">
        <v>36821</v>
      </c>
      <c r="F37" s="271">
        <v>36821</v>
      </c>
      <c r="G37" s="271">
        <v>36821</v>
      </c>
      <c r="H37" s="271">
        <v>36821</v>
      </c>
      <c r="I37" s="271">
        <v>0</v>
      </c>
      <c r="J37" s="272">
        <v>0</v>
      </c>
    </row>
    <row r="38" spans="1:10">
      <c r="A38" s="269" t="s">
        <v>937</v>
      </c>
      <c r="B38" s="273" t="s">
        <v>1022</v>
      </c>
      <c r="C38" s="273" t="s">
        <v>913</v>
      </c>
      <c r="D38" s="270" t="s">
        <v>1023</v>
      </c>
      <c r="E38" s="271">
        <v>36616</v>
      </c>
      <c r="F38" s="271">
        <v>36616</v>
      </c>
      <c r="G38" s="271">
        <v>36616</v>
      </c>
      <c r="H38" s="271">
        <v>36616</v>
      </c>
      <c r="I38" s="271">
        <v>0</v>
      </c>
      <c r="J38" s="272">
        <v>0</v>
      </c>
    </row>
    <row r="39" spans="1:10">
      <c r="A39" s="269" t="s">
        <v>937</v>
      </c>
      <c r="B39" s="273" t="s">
        <v>1022</v>
      </c>
      <c r="C39" s="273" t="s">
        <v>918</v>
      </c>
      <c r="D39" s="270" t="s">
        <v>1024</v>
      </c>
      <c r="E39" s="271">
        <v>36616</v>
      </c>
      <c r="F39" s="271">
        <v>36616</v>
      </c>
      <c r="G39" s="271">
        <v>36616</v>
      </c>
      <c r="H39" s="271">
        <v>36616</v>
      </c>
      <c r="I39" s="271">
        <v>0</v>
      </c>
      <c r="J39" s="272">
        <v>0</v>
      </c>
    </row>
    <row r="40" spans="1:10">
      <c r="A40" s="269" t="s">
        <v>937</v>
      </c>
      <c r="B40" s="273" t="s">
        <v>1025</v>
      </c>
      <c r="C40" s="273" t="s">
        <v>913</v>
      </c>
      <c r="D40" s="270" t="s">
        <v>1026</v>
      </c>
      <c r="E40" s="271">
        <v>0</v>
      </c>
      <c r="F40" s="271">
        <v>0</v>
      </c>
      <c r="G40" s="271">
        <v>0</v>
      </c>
      <c r="H40" s="271">
        <v>0</v>
      </c>
      <c r="I40" s="271">
        <v>0</v>
      </c>
      <c r="J40" s="272">
        <v>0</v>
      </c>
    </row>
    <row r="41" spans="1:10">
      <c r="A41" s="269" t="s">
        <v>937</v>
      </c>
      <c r="B41" s="273" t="s">
        <v>1025</v>
      </c>
      <c r="C41" s="273" t="s">
        <v>918</v>
      </c>
      <c r="D41" s="270" t="s">
        <v>1027</v>
      </c>
      <c r="E41" s="271">
        <v>0</v>
      </c>
      <c r="F41" s="271">
        <v>0</v>
      </c>
      <c r="G41" s="271">
        <v>0</v>
      </c>
      <c r="H41" s="271">
        <v>0</v>
      </c>
      <c r="I41" s="271">
        <v>0</v>
      </c>
      <c r="J41" s="272">
        <v>0</v>
      </c>
    </row>
    <row r="42" spans="1:10">
      <c r="A42" s="269" t="s">
        <v>937</v>
      </c>
      <c r="B42" s="273" t="s">
        <v>1028</v>
      </c>
      <c r="C42" s="273" t="s">
        <v>913</v>
      </c>
      <c r="D42" s="270" t="s">
        <v>1029</v>
      </c>
      <c r="E42" s="271">
        <v>205</v>
      </c>
      <c r="F42" s="271">
        <v>205</v>
      </c>
      <c r="G42" s="271">
        <v>205</v>
      </c>
      <c r="H42" s="271">
        <v>205</v>
      </c>
      <c r="I42" s="271">
        <v>0</v>
      </c>
      <c r="J42" s="272">
        <v>0</v>
      </c>
    </row>
    <row r="43" spans="1:10">
      <c r="A43" s="269" t="s">
        <v>937</v>
      </c>
      <c r="B43" s="273" t="s">
        <v>1028</v>
      </c>
      <c r="C43" s="273" t="s">
        <v>918</v>
      </c>
      <c r="D43" s="270" t="s">
        <v>1030</v>
      </c>
      <c r="E43" s="271">
        <v>205</v>
      </c>
      <c r="F43" s="271">
        <v>205</v>
      </c>
      <c r="G43" s="271">
        <v>205</v>
      </c>
      <c r="H43" s="271">
        <v>205</v>
      </c>
      <c r="I43" s="271">
        <v>0</v>
      </c>
      <c r="J43" s="272">
        <v>0</v>
      </c>
    </row>
    <row r="44" spans="1:10">
      <c r="A44" s="269" t="s">
        <v>941</v>
      </c>
      <c r="B44" s="273" t="s">
        <v>913</v>
      </c>
      <c r="C44" s="273" t="s">
        <v>913</v>
      </c>
      <c r="D44" s="270" t="s">
        <v>1031</v>
      </c>
      <c r="E44" s="271">
        <v>2346016</v>
      </c>
      <c r="F44" s="271">
        <v>2346016</v>
      </c>
      <c r="G44" s="271">
        <v>2346016</v>
      </c>
      <c r="H44" s="271">
        <v>2346016</v>
      </c>
      <c r="I44" s="271">
        <v>0</v>
      </c>
      <c r="J44" s="272">
        <v>0</v>
      </c>
    </row>
    <row r="45" spans="1:10">
      <c r="A45" s="269" t="s">
        <v>941</v>
      </c>
      <c r="B45" s="273" t="s">
        <v>1032</v>
      </c>
      <c r="C45" s="273" t="s">
        <v>913</v>
      </c>
      <c r="D45" s="270" t="s">
        <v>1033</v>
      </c>
      <c r="E45" s="271">
        <v>2346016</v>
      </c>
      <c r="F45" s="271">
        <v>2346016</v>
      </c>
      <c r="G45" s="271">
        <v>2346016</v>
      </c>
      <c r="H45" s="271">
        <v>2346016</v>
      </c>
      <c r="I45" s="271">
        <v>0</v>
      </c>
      <c r="J45" s="272">
        <v>0</v>
      </c>
    </row>
    <row r="46" spans="1:10">
      <c r="A46" s="269" t="s">
        <v>941</v>
      </c>
      <c r="B46" s="273" t="s">
        <v>1032</v>
      </c>
      <c r="C46" s="273" t="s">
        <v>916</v>
      </c>
      <c r="D46" s="270" t="s">
        <v>985</v>
      </c>
      <c r="E46" s="271">
        <v>2238696</v>
      </c>
      <c r="F46" s="271">
        <v>2238696</v>
      </c>
      <c r="G46" s="271">
        <v>2238696</v>
      </c>
      <c r="H46" s="271">
        <v>2238696</v>
      </c>
      <c r="I46" s="271">
        <v>0</v>
      </c>
      <c r="J46" s="272">
        <v>0</v>
      </c>
    </row>
    <row r="47" spans="1:10">
      <c r="A47" s="269" t="s">
        <v>941</v>
      </c>
      <c r="B47" s="273" t="s">
        <v>1032</v>
      </c>
      <c r="C47" s="273" t="s">
        <v>945</v>
      </c>
      <c r="D47" s="270" t="s">
        <v>1034</v>
      </c>
      <c r="E47" s="271">
        <v>107320</v>
      </c>
      <c r="F47" s="271">
        <v>107320</v>
      </c>
      <c r="G47" s="271">
        <v>107320</v>
      </c>
      <c r="H47" s="271">
        <v>107320</v>
      </c>
      <c r="I47" s="271">
        <v>0</v>
      </c>
      <c r="J47" s="272">
        <v>0</v>
      </c>
    </row>
    <row r="48" spans="1:10">
      <c r="A48" s="269" t="s">
        <v>941</v>
      </c>
      <c r="B48" s="273" t="s">
        <v>1035</v>
      </c>
      <c r="C48" s="273" t="s">
        <v>913</v>
      </c>
      <c r="D48" s="270" t="s">
        <v>1036</v>
      </c>
      <c r="E48" s="271">
        <v>0</v>
      </c>
      <c r="F48" s="271">
        <v>0</v>
      </c>
      <c r="G48" s="271">
        <v>0</v>
      </c>
      <c r="H48" s="271">
        <v>0</v>
      </c>
      <c r="I48" s="271">
        <v>0</v>
      </c>
      <c r="J48" s="272">
        <v>0</v>
      </c>
    </row>
    <row r="49" spans="1:10">
      <c r="A49" s="269" t="s">
        <v>941</v>
      </c>
      <c r="B49" s="273" t="s">
        <v>1035</v>
      </c>
      <c r="C49" s="273" t="s">
        <v>918</v>
      </c>
      <c r="D49" s="270" t="s">
        <v>1037</v>
      </c>
      <c r="E49" s="271">
        <v>0</v>
      </c>
      <c r="F49" s="271">
        <v>0</v>
      </c>
      <c r="G49" s="271">
        <v>0</v>
      </c>
      <c r="H49" s="271">
        <v>0</v>
      </c>
      <c r="I49" s="271">
        <v>0</v>
      </c>
      <c r="J49" s="272">
        <v>0</v>
      </c>
    </row>
    <row r="50" spans="1:10">
      <c r="A50" s="269" t="s">
        <v>948</v>
      </c>
      <c r="B50" s="273" t="s">
        <v>913</v>
      </c>
      <c r="C50" s="273" t="s">
        <v>913</v>
      </c>
      <c r="D50" s="270" t="s">
        <v>1038</v>
      </c>
      <c r="E50" s="271">
        <v>1215836</v>
      </c>
      <c r="F50" s="271">
        <v>1215836</v>
      </c>
      <c r="G50" s="271">
        <v>1215836</v>
      </c>
      <c r="H50" s="271">
        <v>1215836</v>
      </c>
      <c r="I50" s="271">
        <v>0</v>
      </c>
      <c r="J50" s="272">
        <v>0</v>
      </c>
    </row>
    <row r="51" spans="1:10">
      <c r="A51" s="269" t="s">
        <v>948</v>
      </c>
      <c r="B51" s="273" t="s">
        <v>1039</v>
      </c>
      <c r="C51" s="273" t="s">
        <v>913</v>
      </c>
      <c r="D51" s="270" t="s">
        <v>1040</v>
      </c>
      <c r="E51" s="271">
        <v>1215836</v>
      </c>
      <c r="F51" s="271">
        <v>1215836</v>
      </c>
      <c r="G51" s="271">
        <v>1215836</v>
      </c>
      <c r="H51" s="271">
        <v>1215836</v>
      </c>
      <c r="I51" s="271">
        <v>0</v>
      </c>
      <c r="J51" s="272">
        <v>0</v>
      </c>
    </row>
    <row r="52" spans="1:10">
      <c r="A52" s="269" t="s">
        <v>948</v>
      </c>
      <c r="B52" s="273" t="s">
        <v>1039</v>
      </c>
      <c r="C52" s="273" t="s">
        <v>916</v>
      </c>
      <c r="D52" s="270" t="s">
        <v>1041</v>
      </c>
      <c r="E52" s="271">
        <v>1215836</v>
      </c>
      <c r="F52" s="271">
        <v>1215836</v>
      </c>
      <c r="G52" s="271">
        <v>1215836</v>
      </c>
      <c r="H52" s="271">
        <v>1215836</v>
      </c>
      <c r="I52" s="271">
        <v>0</v>
      </c>
      <c r="J52" s="272">
        <v>0</v>
      </c>
    </row>
    <row r="53" spans="1:10">
      <c r="A53" s="269" t="s">
        <v>950</v>
      </c>
      <c r="B53" s="273" t="s">
        <v>913</v>
      </c>
      <c r="C53" s="273" t="s">
        <v>913</v>
      </c>
      <c r="D53" s="270" t="s">
        <v>1042</v>
      </c>
      <c r="E53" s="271">
        <v>0</v>
      </c>
      <c r="F53" s="271">
        <v>0</v>
      </c>
      <c r="G53" s="271">
        <v>0</v>
      </c>
      <c r="H53" s="271">
        <v>0</v>
      </c>
      <c r="I53" s="271">
        <v>0</v>
      </c>
      <c r="J53" s="272">
        <v>0</v>
      </c>
    </row>
    <row r="54" spans="1:10">
      <c r="A54" s="269" t="s">
        <v>950</v>
      </c>
      <c r="B54" s="273" t="s">
        <v>1043</v>
      </c>
      <c r="C54" s="273" t="s">
        <v>913</v>
      </c>
      <c r="D54" s="270" t="s">
        <v>1044</v>
      </c>
      <c r="E54" s="271">
        <v>0</v>
      </c>
      <c r="F54" s="271">
        <v>0</v>
      </c>
      <c r="G54" s="271">
        <v>0</v>
      </c>
      <c r="H54" s="271">
        <v>0</v>
      </c>
      <c r="I54" s="271">
        <v>0</v>
      </c>
      <c r="J54" s="272">
        <v>0</v>
      </c>
    </row>
    <row r="55" spans="1:10">
      <c r="A55" s="269" t="s">
        <v>950</v>
      </c>
      <c r="B55" s="273" t="s">
        <v>1043</v>
      </c>
      <c r="C55" s="273" t="s">
        <v>918</v>
      </c>
      <c r="D55" s="270" t="s">
        <v>1045</v>
      </c>
      <c r="E55" s="271">
        <v>0</v>
      </c>
      <c r="F55" s="271">
        <v>0</v>
      </c>
      <c r="G55" s="271">
        <v>0</v>
      </c>
      <c r="H55" s="271">
        <v>0</v>
      </c>
      <c r="I55" s="271">
        <v>0</v>
      </c>
      <c r="J55" s="272">
        <v>0</v>
      </c>
    </row>
    <row r="56" spans="1:10">
      <c r="A56" s="269" t="s">
        <v>913</v>
      </c>
      <c r="B56" s="273" t="s">
        <v>913</v>
      </c>
      <c r="C56" s="273" t="s">
        <v>913</v>
      </c>
      <c r="D56" s="270" t="s">
        <v>976</v>
      </c>
      <c r="E56" s="271">
        <v>270000</v>
      </c>
      <c r="F56" s="271">
        <v>270000</v>
      </c>
      <c r="G56" s="271">
        <v>270000</v>
      </c>
      <c r="H56" s="271">
        <v>270000</v>
      </c>
      <c r="I56" s="271">
        <v>0</v>
      </c>
      <c r="J56" s="272">
        <v>0</v>
      </c>
    </row>
    <row r="57" spans="1:10">
      <c r="A57" s="269" t="s">
        <v>916</v>
      </c>
      <c r="B57" s="273" t="s">
        <v>913</v>
      </c>
      <c r="C57" s="273" t="s">
        <v>913</v>
      </c>
      <c r="D57" s="270" t="s">
        <v>982</v>
      </c>
      <c r="E57" s="271">
        <v>270000</v>
      </c>
      <c r="F57" s="271">
        <v>270000</v>
      </c>
      <c r="G57" s="271">
        <v>270000</v>
      </c>
      <c r="H57" s="271">
        <v>270000</v>
      </c>
      <c r="I57" s="271">
        <v>0</v>
      </c>
      <c r="J57" s="272">
        <v>0</v>
      </c>
    </row>
    <row r="58" spans="1:10">
      <c r="A58" s="269" t="s">
        <v>916</v>
      </c>
      <c r="B58" s="273" t="s">
        <v>983</v>
      </c>
      <c r="C58" s="273" t="s">
        <v>913</v>
      </c>
      <c r="D58" s="270" t="s">
        <v>984</v>
      </c>
      <c r="E58" s="271">
        <v>0</v>
      </c>
      <c r="F58" s="271">
        <v>0</v>
      </c>
      <c r="G58" s="271">
        <v>0</v>
      </c>
      <c r="H58" s="271">
        <v>0</v>
      </c>
      <c r="I58" s="271">
        <v>0</v>
      </c>
      <c r="J58" s="272">
        <v>0</v>
      </c>
    </row>
    <row r="59" spans="1:10">
      <c r="A59" s="269" t="s">
        <v>916</v>
      </c>
      <c r="B59" s="273" t="s">
        <v>983</v>
      </c>
      <c r="C59" s="273" t="s">
        <v>1046</v>
      </c>
      <c r="D59" s="270" t="s">
        <v>1047</v>
      </c>
      <c r="E59" s="271">
        <v>0</v>
      </c>
      <c r="F59" s="271">
        <v>0</v>
      </c>
      <c r="G59" s="271">
        <v>0</v>
      </c>
      <c r="H59" s="271">
        <v>0</v>
      </c>
      <c r="I59" s="271">
        <v>0</v>
      </c>
      <c r="J59" s="272">
        <v>0</v>
      </c>
    </row>
    <row r="60" spans="1:10">
      <c r="A60" s="269" t="s">
        <v>916</v>
      </c>
      <c r="B60" s="273" t="s">
        <v>989</v>
      </c>
      <c r="C60" s="273" t="s">
        <v>913</v>
      </c>
      <c r="D60" s="270" t="s">
        <v>990</v>
      </c>
      <c r="E60" s="271">
        <v>270000</v>
      </c>
      <c r="F60" s="271">
        <v>270000</v>
      </c>
      <c r="G60" s="271">
        <v>270000</v>
      </c>
      <c r="H60" s="271">
        <v>270000</v>
      </c>
      <c r="I60" s="271">
        <v>0</v>
      </c>
      <c r="J60" s="272">
        <v>0</v>
      </c>
    </row>
    <row r="61" spans="1:10">
      <c r="A61" s="269" t="s">
        <v>916</v>
      </c>
      <c r="B61" s="273" t="s">
        <v>989</v>
      </c>
      <c r="C61" s="273" t="s">
        <v>1046</v>
      </c>
      <c r="D61" s="270" t="s">
        <v>1047</v>
      </c>
      <c r="E61" s="271">
        <v>270000</v>
      </c>
      <c r="F61" s="271">
        <v>270000</v>
      </c>
      <c r="G61" s="271">
        <v>270000</v>
      </c>
      <c r="H61" s="271">
        <v>270000</v>
      </c>
      <c r="I61" s="271">
        <v>0</v>
      </c>
      <c r="J61" s="272">
        <v>0</v>
      </c>
    </row>
    <row r="62" spans="1:10">
      <c r="A62" s="269" t="s">
        <v>916</v>
      </c>
      <c r="B62" s="273" t="s">
        <v>992</v>
      </c>
      <c r="C62" s="273" t="s">
        <v>913</v>
      </c>
      <c r="D62" s="270" t="s">
        <v>993</v>
      </c>
      <c r="E62" s="271">
        <v>0</v>
      </c>
      <c r="F62" s="271">
        <v>0</v>
      </c>
      <c r="G62" s="271">
        <v>0</v>
      </c>
      <c r="H62" s="271">
        <v>0</v>
      </c>
      <c r="I62" s="271">
        <v>0</v>
      </c>
      <c r="J62" s="272">
        <v>0</v>
      </c>
    </row>
    <row r="63" spans="1:10">
      <c r="A63" s="269" t="s">
        <v>916</v>
      </c>
      <c r="B63" s="273" t="s">
        <v>992</v>
      </c>
      <c r="C63" s="273" t="s">
        <v>1046</v>
      </c>
      <c r="D63" s="270" t="s">
        <v>1047</v>
      </c>
      <c r="E63" s="271">
        <v>0</v>
      </c>
      <c r="F63" s="271">
        <v>0</v>
      </c>
      <c r="G63" s="271">
        <v>0</v>
      </c>
      <c r="H63" s="271">
        <v>0</v>
      </c>
      <c r="I63" s="271">
        <v>0</v>
      </c>
      <c r="J63" s="272">
        <v>0</v>
      </c>
    </row>
    <row r="64" spans="1:10">
      <c r="A64" s="269" t="s">
        <v>918</v>
      </c>
      <c r="B64" s="273" t="s">
        <v>913</v>
      </c>
      <c r="C64" s="273" t="s">
        <v>913</v>
      </c>
      <c r="D64" s="270" t="s">
        <v>1002</v>
      </c>
      <c r="E64" s="271">
        <v>0</v>
      </c>
      <c r="F64" s="271">
        <v>0</v>
      </c>
      <c r="G64" s="271">
        <v>0</v>
      </c>
      <c r="H64" s="271">
        <v>0</v>
      </c>
      <c r="I64" s="271">
        <v>0</v>
      </c>
      <c r="J64" s="272">
        <v>0</v>
      </c>
    </row>
    <row r="65" spans="1:10">
      <c r="A65" s="269" t="s">
        <v>918</v>
      </c>
      <c r="B65" s="273" t="s">
        <v>1007</v>
      </c>
      <c r="C65" s="273" t="s">
        <v>913</v>
      </c>
      <c r="D65" s="270" t="s">
        <v>1008</v>
      </c>
      <c r="E65" s="271">
        <v>0</v>
      </c>
      <c r="F65" s="271">
        <v>0</v>
      </c>
      <c r="G65" s="271">
        <v>0</v>
      </c>
      <c r="H65" s="271">
        <v>0</v>
      </c>
      <c r="I65" s="271">
        <v>0</v>
      </c>
      <c r="J65" s="272">
        <v>0</v>
      </c>
    </row>
    <row r="66" spans="1:10">
      <c r="A66" s="269" t="s">
        <v>918</v>
      </c>
      <c r="B66" s="273" t="s">
        <v>1007</v>
      </c>
      <c r="C66" s="273" t="s">
        <v>1046</v>
      </c>
      <c r="D66" s="270" t="s">
        <v>1047</v>
      </c>
      <c r="E66" s="271">
        <v>0</v>
      </c>
      <c r="F66" s="271">
        <v>0</v>
      </c>
      <c r="G66" s="271">
        <v>0</v>
      </c>
      <c r="H66" s="271">
        <v>0</v>
      </c>
      <c r="I66" s="271">
        <v>0</v>
      </c>
      <c r="J66" s="272">
        <v>0</v>
      </c>
    </row>
    <row r="67" spans="1:10">
      <c r="A67" s="269" t="s">
        <v>945</v>
      </c>
      <c r="B67" s="273" t="s">
        <v>913</v>
      </c>
      <c r="C67" s="273" t="s">
        <v>913</v>
      </c>
      <c r="D67" s="270" t="s">
        <v>1010</v>
      </c>
      <c r="E67" s="271">
        <v>0</v>
      </c>
      <c r="F67" s="271">
        <v>0</v>
      </c>
      <c r="G67" s="271">
        <v>0</v>
      </c>
      <c r="H67" s="271">
        <v>0</v>
      </c>
      <c r="I67" s="271">
        <v>0</v>
      </c>
      <c r="J67" s="272">
        <v>0</v>
      </c>
    </row>
    <row r="68" spans="1:10">
      <c r="A68" s="269" t="s">
        <v>945</v>
      </c>
      <c r="B68" s="273" t="s">
        <v>1011</v>
      </c>
      <c r="C68" s="273" t="s">
        <v>913</v>
      </c>
      <c r="D68" s="270" t="s">
        <v>1012</v>
      </c>
      <c r="E68" s="271">
        <v>0</v>
      </c>
      <c r="F68" s="271">
        <v>0</v>
      </c>
      <c r="G68" s="271">
        <v>0</v>
      </c>
      <c r="H68" s="271">
        <v>0</v>
      </c>
      <c r="I68" s="271">
        <v>0</v>
      </c>
      <c r="J68" s="272">
        <v>0</v>
      </c>
    </row>
    <row r="69" spans="1:10">
      <c r="A69" s="269" t="s">
        <v>945</v>
      </c>
      <c r="B69" s="273" t="s">
        <v>1011</v>
      </c>
      <c r="C69" s="273" t="s">
        <v>1046</v>
      </c>
      <c r="D69" s="270" t="s">
        <v>1047</v>
      </c>
      <c r="E69" s="271">
        <v>0</v>
      </c>
      <c r="F69" s="271">
        <v>0</v>
      </c>
      <c r="G69" s="271">
        <v>0</v>
      </c>
      <c r="H69" s="271">
        <v>0</v>
      </c>
      <c r="I69" s="271">
        <v>0</v>
      </c>
      <c r="J69" s="272">
        <v>0</v>
      </c>
    </row>
    <row r="70" spans="1:10">
      <c r="A70" s="269" t="s">
        <v>945</v>
      </c>
      <c r="B70" s="273" t="s">
        <v>1017</v>
      </c>
      <c r="C70" s="273" t="s">
        <v>913</v>
      </c>
      <c r="D70" s="270" t="s">
        <v>1018</v>
      </c>
      <c r="E70" s="271">
        <v>0</v>
      </c>
      <c r="F70" s="271">
        <v>0</v>
      </c>
      <c r="G70" s="271">
        <v>0</v>
      </c>
      <c r="H70" s="271">
        <v>0</v>
      </c>
      <c r="I70" s="271">
        <v>0</v>
      </c>
      <c r="J70" s="272">
        <v>0</v>
      </c>
    </row>
    <row r="71" spans="1:10">
      <c r="A71" s="269" t="s">
        <v>945</v>
      </c>
      <c r="B71" s="273" t="s">
        <v>1017</v>
      </c>
      <c r="C71" s="273" t="s">
        <v>952</v>
      </c>
      <c r="D71" s="270" t="s">
        <v>1048</v>
      </c>
      <c r="E71" s="271">
        <v>0</v>
      </c>
      <c r="F71" s="271">
        <v>0</v>
      </c>
      <c r="G71" s="271">
        <v>0</v>
      </c>
      <c r="H71" s="271">
        <v>0</v>
      </c>
      <c r="I71" s="271">
        <v>0</v>
      </c>
      <c r="J71" s="272">
        <v>0</v>
      </c>
    </row>
    <row r="72" spans="1:10">
      <c r="A72" s="269" t="s">
        <v>945</v>
      </c>
      <c r="B72" s="273" t="s">
        <v>1017</v>
      </c>
      <c r="C72" s="273" t="s">
        <v>1046</v>
      </c>
      <c r="D72" s="270" t="s">
        <v>1047</v>
      </c>
      <c r="E72" s="271">
        <v>0</v>
      </c>
      <c r="F72" s="271">
        <v>0</v>
      </c>
      <c r="G72" s="271">
        <v>0</v>
      </c>
      <c r="H72" s="271">
        <v>0</v>
      </c>
      <c r="I72" s="271">
        <v>0</v>
      </c>
      <c r="J72" s="272">
        <v>0</v>
      </c>
    </row>
    <row r="73" spans="1:10">
      <c r="A73" s="269" t="s">
        <v>937</v>
      </c>
      <c r="B73" s="273" t="s">
        <v>913</v>
      </c>
      <c r="C73" s="273" t="s">
        <v>913</v>
      </c>
      <c r="D73" s="270" t="s">
        <v>1021</v>
      </c>
      <c r="E73" s="271">
        <v>0</v>
      </c>
      <c r="F73" s="271">
        <v>0</v>
      </c>
      <c r="G73" s="271">
        <v>0</v>
      </c>
      <c r="H73" s="271">
        <v>0</v>
      </c>
      <c r="I73" s="271">
        <v>0</v>
      </c>
      <c r="J73" s="272">
        <v>0</v>
      </c>
    </row>
    <row r="74" spans="1:10">
      <c r="A74" s="269" t="s">
        <v>937</v>
      </c>
      <c r="B74" s="273" t="s">
        <v>1028</v>
      </c>
      <c r="C74" s="273" t="s">
        <v>913</v>
      </c>
      <c r="D74" s="270" t="s">
        <v>1029</v>
      </c>
      <c r="E74" s="271">
        <v>0</v>
      </c>
      <c r="F74" s="271">
        <v>0</v>
      </c>
      <c r="G74" s="271">
        <v>0</v>
      </c>
      <c r="H74" s="271">
        <v>0</v>
      </c>
      <c r="I74" s="271">
        <v>0</v>
      </c>
      <c r="J74" s="272">
        <v>0</v>
      </c>
    </row>
    <row r="75" spans="1:10">
      <c r="A75" s="269" t="s">
        <v>937</v>
      </c>
      <c r="B75" s="273" t="s">
        <v>1028</v>
      </c>
      <c r="C75" s="273" t="s">
        <v>1046</v>
      </c>
      <c r="D75" s="270" t="s">
        <v>1047</v>
      </c>
      <c r="E75" s="271">
        <v>0</v>
      </c>
      <c r="F75" s="271">
        <v>0</v>
      </c>
      <c r="G75" s="271">
        <v>0</v>
      </c>
      <c r="H75" s="271">
        <v>0</v>
      </c>
      <c r="I75" s="271">
        <v>0</v>
      </c>
      <c r="J75" s="272">
        <v>0</v>
      </c>
    </row>
    <row r="76" spans="1:10">
      <c r="A76" s="269" t="s">
        <v>941</v>
      </c>
      <c r="B76" s="273" t="s">
        <v>913</v>
      </c>
      <c r="C76" s="273" t="s">
        <v>913</v>
      </c>
      <c r="D76" s="270" t="s">
        <v>1031</v>
      </c>
      <c r="E76" s="271">
        <v>0</v>
      </c>
      <c r="F76" s="271">
        <v>0</v>
      </c>
      <c r="G76" s="271">
        <v>0</v>
      </c>
      <c r="H76" s="271">
        <v>0</v>
      </c>
      <c r="I76" s="271">
        <v>0</v>
      </c>
      <c r="J76" s="272">
        <v>0</v>
      </c>
    </row>
    <row r="77" spans="1:10">
      <c r="A77" s="269" t="s">
        <v>941</v>
      </c>
      <c r="B77" s="273" t="s">
        <v>1032</v>
      </c>
      <c r="C77" s="273" t="s">
        <v>913</v>
      </c>
      <c r="D77" s="270" t="s">
        <v>1033</v>
      </c>
      <c r="E77" s="271">
        <v>0</v>
      </c>
      <c r="F77" s="271">
        <v>0</v>
      </c>
      <c r="G77" s="271">
        <v>0</v>
      </c>
      <c r="H77" s="271">
        <v>0</v>
      </c>
      <c r="I77" s="271">
        <v>0</v>
      </c>
      <c r="J77" s="272">
        <v>0</v>
      </c>
    </row>
    <row r="78" spans="1:10">
      <c r="A78" s="269" t="s">
        <v>941</v>
      </c>
      <c r="B78" s="273" t="s">
        <v>1032</v>
      </c>
      <c r="C78" s="273" t="s">
        <v>1046</v>
      </c>
      <c r="D78" s="270" t="s">
        <v>1047</v>
      </c>
      <c r="E78" s="271">
        <v>0</v>
      </c>
      <c r="F78" s="271">
        <v>0</v>
      </c>
      <c r="G78" s="271">
        <v>0</v>
      </c>
      <c r="H78" s="271">
        <v>0</v>
      </c>
      <c r="I78" s="271">
        <v>0</v>
      </c>
      <c r="J78" s="272">
        <v>0</v>
      </c>
    </row>
    <row r="79" spans="1:10">
      <c r="A79" s="269" t="s">
        <v>913</v>
      </c>
      <c r="B79" s="273" t="s">
        <v>913</v>
      </c>
      <c r="C79" s="273" t="s">
        <v>913</v>
      </c>
      <c r="D79" s="270" t="s">
        <v>1049</v>
      </c>
      <c r="E79" s="271">
        <v>144356</v>
      </c>
      <c r="F79" s="271">
        <v>144356</v>
      </c>
      <c r="G79" s="271">
        <v>144356</v>
      </c>
      <c r="H79" s="271">
        <v>144356</v>
      </c>
      <c r="I79" s="271">
        <v>0</v>
      </c>
      <c r="J79" s="272">
        <v>0</v>
      </c>
    </row>
    <row r="80" spans="1:10">
      <c r="A80" s="269" t="s">
        <v>913</v>
      </c>
      <c r="B80" s="273" t="s">
        <v>913</v>
      </c>
      <c r="C80" s="273" t="s">
        <v>913</v>
      </c>
      <c r="D80" s="270" t="s">
        <v>1050</v>
      </c>
      <c r="E80" s="271">
        <v>105527</v>
      </c>
      <c r="F80" s="271">
        <v>105527</v>
      </c>
      <c r="G80" s="271">
        <v>105527</v>
      </c>
      <c r="H80" s="271">
        <v>105527</v>
      </c>
      <c r="I80" s="271">
        <v>0</v>
      </c>
      <c r="J80" s="272">
        <v>0</v>
      </c>
    </row>
    <row r="81" spans="1:10">
      <c r="A81" s="269" t="s">
        <v>913</v>
      </c>
      <c r="B81" s="273" t="s">
        <v>913</v>
      </c>
      <c r="C81" s="273" t="s">
        <v>913</v>
      </c>
      <c r="D81" s="270" t="s">
        <v>1051</v>
      </c>
      <c r="E81" s="271">
        <v>38829</v>
      </c>
      <c r="F81" s="271">
        <v>38829</v>
      </c>
      <c r="G81" s="271">
        <v>38829</v>
      </c>
      <c r="H81" s="271">
        <v>38829</v>
      </c>
      <c r="I81" s="271">
        <v>0</v>
      </c>
      <c r="J81" s="272">
        <v>0</v>
      </c>
    </row>
    <row r="82" spans="1:10">
      <c r="A82" s="269" t="s">
        <v>913</v>
      </c>
      <c r="B82" s="273" t="s">
        <v>913</v>
      </c>
      <c r="C82" s="273" t="s">
        <v>913</v>
      </c>
      <c r="D82" s="270" t="s">
        <v>1052</v>
      </c>
      <c r="E82" s="271">
        <v>20557230</v>
      </c>
      <c r="F82" s="271">
        <v>20557230</v>
      </c>
      <c r="G82" s="271" t="s">
        <v>913</v>
      </c>
      <c r="H82" s="271" t="s">
        <v>913</v>
      </c>
      <c r="I82" s="271" t="s">
        <v>913</v>
      </c>
      <c r="J82" s="272" t="s">
        <v>913</v>
      </c>
    </row>
    <row r="83" spans="1:10">
      <c r="A83" s="269" t="s">
        <v>913</v>
      </c>
      <c r="B83" s="273" t="s">
        <v>913</v>
      </c>
      <c r="C83" s="273" t="s">
        <v>913</v>
      </c>
      <c r="D83" s="270" t="s">
        <v>913</v>
      </c>
      <c r="E83" s="271" t="s">
        <v>913</v>
      </c>
      <c r="F83" s="271" t="s">
        <v>913</v>
      </c>
      <c r="G83" s="271" t="s">
        <v>913</v>
      </c>
      <c r="H83" s="271" t="s">
        <v>913</v>
      </c>
      <c r="I83" s="271" t="s">
        <v>913</v>
      </c>
      <c r="J83" s="272" t="s">
        <v>913</v>
      </c>
    </row>
    <row r="84" spans="1:10">
      <c r="A84" s="269" t="s">
        <v>913</v>
      </c>
      <c r="B84" s="273" t="s">
        <v>913</v>
      </c>
      <c r="C84" s="273" t="s">
        <v>913</v>
      </c>
      <c r="D84" s="270" t="s">
        <v>1053</v>
      </c>
      <c r="E84" s="271">
        <v>154808477</v>
      </c>
      <c r="F84" s="271" t="s">
        <v>913</v>
      </c>
      <c r="G84" s="271" t="s">
        <v>913</v>
      </c>
      <c r="H84" s="271" t="s">
        <v>913</v>
      </c>
      <c r="I84" s="271" t="s">
        <v>913</v>
      </c>
      <c r="J84" s="272" t="s">
        <v>913</v>
      </c>
    </row>
    <row r="85" spans="1:10">
      <c r="A85" s="269" t="s">
        <v>913</v>
      </c>
      <c r="B85" s="273" t="s">
        <v>913</v>
      </c>
      <c r="C85" s="273" t="s">
        <v>913</v>
      </c>
      <c r="D85" s="270" t="s">
        <v>1054</v>
      </c>
      <c r="E85" s="271">
        <v>171505091</v>
      </c>
      <c r="F85" s="271" t="s">
        <v>913</v>
      </c>
      <c r="G85" s="271" t="s">
        <v>913</v>
      </c>
      <c r="H85" s="271" t="s">
        <v>913</v>
      </c>
      <c r="I85" s="271" t="s">
        <v>913</v>
      </c>
      <c r="J85" s="272" t="s">
        <v>913</v>
      </c>
    </row>
    <row r="86" spans="1:10">
      <c r="A86" s="269" t="s">
        <v>913</v>
      </c>
      <c r="B86" s="273" t="s">
        <v>913</v>
      </c>
      <c r="C86" s="273" t="s">
        <v>913</v>
      </c>
      <c r="D86" s="270" t="s">
        <v>1055</v>
      </c>
      <c r="E86" s="271">
        <v>795597</v>
      </c>
      <c r="F86" s="271" t="s">
        <v>913</v>
      </c>
      <c r="G86" s="271" t="s">
        <v>913</v>
      </c>
      <c r="H86" s="271" t="s">
        <v>913</v>
      </c>
      <c r="I86" s="271" t="s">
        <v>913</v>
      </c>
      <c r="J86" s="272" t="s">
        <v>913</v>
      </c>
    </row>
    <row r="87" spans="1:10">
      <c r="A87" s="269" t="s">
        <v>913</v>
      </c>
      <c r="B87" s="273" t="s">
        <v>913</v>
      </c>
      <c r="C87" s="273" t="s">
        <v>913</v>
      </c>
      <c r="D87" s="270" t="s">
        <v>1056</v>
      </c>
      <c r="E87" s="271">
        <v>172300688</v>
      </c>
      <c r="F87" s="271" t="s">
        <v>913</v>
      </c>
      <c r="G87" s="271" t="s">
        <v>913</v>
      </c>
      <c r="H87" s="271" t="s">
        <v>913</v>
      </c>
      <c r="I87" s="271" t="s">
        <v>913</v>
      </c>
      <c r="J87" s="272" t="s">
        <v>913</v>
      </c>
    </row>
    <row r="88" spans="1:10" ht="110.1" customHeight="1">
      <c r="A88" s="501" t="s">
        <v>1058</v>
      </c>
      <c r="B88" s="501" t="s">
        <v>913</v>
      </c>
      <c r="C88" s="501" t="s">
        <v>913</v>
      </c>
      <c r="D88" s="501" t="s">
        <v>913</v>
      </c>
      <c r="E88" s="501" t="s">
        <v>913</v>
      </c>
      <c r="F88" s="501" t="s">
        <v>913</v>
      </c>
      <c r="G88" s="501" t="s">
        <v>913</v>
      </c>
      <c r="H88" s="501" t="s">
        <v>913</v>
      </c>
      <c r="I88" s="501" t="s">
        <v>913</v>
      </c>
      <c r="J88" s="501" t="s">
        <v>913</v>
      </c>
    </row>
  </sheetData>
  <mergeCells count="5">
    <mergeCell ref="A1:D1"/>
    <mergeCell ref="E1:F1"/>
    <mergeCell ref="G1:H1"/>
    <mergeCell ref="I1:J1"/>
    <mergeCell ref="A88:J88"/>
  </mergeCells>
  <phoneticPr fontId="44" type="noConversion"/>
  <hyperlinks>
    <hyperlink ref="K1" location="預告統計資料發布時間表!A1" display="回發布時間表" xr:uid="{E62067B2-CA66-4C33-991F-5A5278790EFE}"/>
  </hyperlinks>
  <pageMargins left="0.39370078740157483" right="0.39370078740157483" top="1.2598425196850394" bottom="1" header="0.51181102362204722" footer="0.51181102362204722"/>
  <pageSetup paperSize="9" orientation="landscape" useFirstPageNumber="1" r:id="rId1"/>
  <headerFooter alignWithMargins="0">
    <oddHeader xml:space="preserve">&amp;C&amp;"標楷體,標準"&amp;14 太麻里鄉公所&amp;U
公庫收支月報表&amp;"新細明體,標準"&amp;12&amp;U
&amp;"標楷體,標準"中華民國113年01月(113年度)&amp;L&amp;R&amp;"標楷體,標準"&amp;10第&amp;P頁/共&amp;N頁&amp;"新細明體,標準"&amp;12
&amp;"標楷體,標準"編制機關:太麻里鄉公所
表    號:&amp;10 </oddHeader>
    <oddFooter>&amp;C&amp;L&amp;R&amp;"標楷體,標準"&amp;9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1D969-758D-4890-84E9-179CE4F4E4A9}">
  <dimension ref="A1:K52"/>
  <sheetViews>
    <sheetView view="pageLayout" zoomScaleNormal="100" workbookViewId="0">
      <selection activeCell="K1" sqref="K1"/>
    </sheetView>
  </sheetViews>
  <sheetFormatPr defaultRowHeight="16.5"/>
  <cols>
    <col min="1" max="1" width="4.75" style="269" customWidth="1"/>
    <col min="2" max="3" width="6.25" style="273" customWidth="1"/>
    <col min="4" max="4" width="31.875" style="270" customWidth="1"/>
    <col min="5" max="5" width="15.625" style="271" customWidth="1"/>
    <col min="6" max="6" width="14.375" style="271" customWidth="1"/>
    <col min="7" max="7" width="13.75" style="271" customWidth="1"/>
    <col min="8" max="8" width="13" style="271" customWidth="1"/>
    <col min="9" max="9" width="14.125" style="271" customWidth="1"/>
    <col min="10" max="10" width="15.875" style="272" customWidth="1"/>
    <col min="11" max="256" width="9" style="274"/>
    <col min="257" max="257" width="4.75" style="274" customWidth="1"/>
    <col min="258" max="259" width="6.25" style="274" customWidth="1"/>
    <col min="260" max="260" width="31.875" style="274" customWidth="1"/>
    <col min="261" max="261" width="15.625" style="274" customWidth="1"/>
    <col min="262" max="262" width="14.375" style="274" customWidth="1"/>
    <col min="263" max="263" width="13.75" style="274" customWidth="1"/>
    <col min="264" max="264" width="13" style="274" customWidth="1"/>
    <col min="265" max="265" width="14.125" style="274" customWidth="1"/>
    <col min="266" max="266" width="15.875" style="274" customWidth="1"/>
    <col min="267" max="512" width="9" style="274"/>
    <col min="513" max="513" width="4.75" style="274" customWidth="1"/>
    <col min="514" max="515" width="6.25" style="274" customWidth="1"/>
    <col min="516" max="516" width="31.875" style="274" customWidth="1"/>
    <col min="517" max="517" width="15.625" style="274" customWidth="1"/>
    <col min="518" max="518" width="14.375" style="274" customWidth="1"/>
    <col min="519" max="519" width="13.75" style="274" customWidth="1"/>
    <col min="520" max="520" width="13" style="274" customWidth="1"/>
    <col min="521" max="521" width="14.125" style="274" customWidth="1"/>
    <col min="522" max="522" width="15.875" style="274" customWidth="1"/>
    <col min="523" max="768" width="9" style="274"/>
    <col min="769" max="769" width="4.75" style="274" customWidth="1"/>
    <col min="770" max="771" width="6.25" style="274" customWidth="1"/>
    <col min="772" max="772" width="31.875" style="274" customWidth="1"/>
    <col min="773" max="773" width="15.625" style="274" customWidth="1"/>
    <col min="774" max="774" width="14.375" style="274" customWidth="1"/>
    <col min="775" max="775" width="13.75" style="274" customWidth="1"/>
    <col min="776" max="776" width="13" style="274" customWidth="1"/>
    <col min="777" max="777" width="14.125" style="274" customWidth="1"/>
    <col min="778" max="778" width="15.875" style="274" customWidth="1"/>
    <col min="779" max="1024" width="9" style="274"/>
    <col min="1025" max="1025" width="4.75" style="274" customWidth="1"/>
    <col min="1026" max="1027" width="6.25" style="274" customWidth="1"/>
    <col min="1028" max="1028" width="31.875" style="274" customWidth="1"/>
    <col min="1029" max="1029" width="15.625" style="274" customWidth="1"/>
    <col min="1030" max="1030" width="14.375" style="274" customWidth="1"/>
    <col min="1031" max="1031" width="13.75" style="274" customWidth="1"/>
    <col min="1032" max="1032" width="13" style="274" customWidth="1"/>
    <col min="1033" max="1033" width="14.125" style="274" customWidth="1"/>
    <col min="1034" max="1034" width="15.875" style="274" customWidth="1"/>
    <col min="1035" max="1280" width="9" style="274"/>
    <col min="1281" max="1281" width="4.75" style="274" customWidth="1"/>
    <col min="1282" max="1283" width="6.25" style="274" customWidth="1"/>
    <col min="1284" max="1284" width="31.875" style="274" customWidth="1"/>
    <col min="1285" max="1285" width="15.625" style="274" customWidth="1"/>
    <col min="1286" max="1286" width="14.375" style="274" customWidth="1"/>
    <col min="1287" max="1287" width="13.75" style="274" customWidth="1"/>
    <col min="1288" max="1288" width="13" style="274" customWidth="1"/>
    <col min="1289" max="1289" width="14.125" style="274" customWidth="1"/>
    <col min="1290" max="1290" width="15.875" style="274" customWidth="1"/>
    <col min="1291" max="1536" width="9" style="274"/>
    <col min="1537" max="1537" width="4.75" style="274" customWidth="1"/>
    <col min="1538" max="1539" width="6.25" style="274" customWidth="1"/>
    <col min="1540" max="1540" width="31.875" style="274" customWidth="1"/>
    <col min="1541" max="1541" width="15.625" style="274" customWidth="1"/>
    <col min="1542" max="1542" width="14.375" style="274" customWidth="1"/>
    <col min="1543" max="1543" width="13.75" style="274" customWidth="1"/>
    <col min="1544" max="1544" width="13" style="274" customWidth="1"/>
    <col min="1545" max="1545" width="14.125" style="274" customWidth="1"/>
    <col min="1546" max="1546" width="15.875" style="274" customWidth="1"/>
    <col min="1547" max="1792" width="9" style="274"/>
    <col min="1793" max="1793" width="4.75" style="274" customWidth="1"/>
    <col min="1794" max="1795" width="6.25" style="274" customWidth="1"/>
    <col min="1796" max="1796" width="31.875" style="274" customWidth="1"/>
    <col min="1797" max="1797" width="15.625" style="274" customWidth="1"/>
    <col min="1798" max="1798" width="14.375" style="274" customWidth="1"/>
    <col min="1799" max="1799" width="13.75" style="274" customWidth="1"/>
    <col min="1800" max="1800" width="13" style="274" customWidth="1"/>
    <col min="1801" max="1801" width="14.125" style="274" customWidth="1"/>
    <col min="1802" max="1802" width="15.875" style="274" customWidth="1"/>
    <col min="1803" max="2048" width="9" style="274"/>
    <col min="2049" max="2049" width="4.75" style="274" customWidth="1"/>
    <col min="2050" max="2051" width="6.25" style="274" customWidth="1"/>
    <col min="2052" max="2052" width="31.875" style="274" customWidth="1"/>
    <col min="2053" max="2053" width="15.625" style="274" customWidth="1"/>
    <col min="2054" max="2054" width="14.375" style="274" customWidth="1"/>
    <col min="2055" max="2055" width="13.75" style="274" customWidth="1"/>
    <col min="2056" max="2056" width="13" style="274" customWidth="1"/>
    <col min="2057" max="2057" width="14.125" style="274" customWidth="1"/>
    <col min="2058" max="2058" width="15.875" style="274" customWidth="1"/>
    <col min="2059" max="2304" width="9" style="274"/>
    <col min="2305" max="2305" width="4.75" style="274" customWidth="1"/>
    <col min="2306" max="2307" width="6.25" style="274" customWidth="1"/>
    <col min="2308" max="2308" width="31.875" style="274" customWidth="1"/>
    <col min="2309" max="2309" width="15.625" style="274" customWidth="1"/>
    <col min="2310" max="2310" width="14.375" style="274" customWidth="1"/>
    <col min="2311" max="2311" width="13.75" style="274" customWidth="1"/>
    <col min="2312" max="2312" width="13" style="274" customWidth="1"/>
    <col min="2313" max="2313" width="14.125" style="274" customWidth="1"/>
    <col min="2314" max="2314" width="15.875" style="274" customWidth="1"/>
    <col min="2315" max="2560" width="9" style="274"/>
    <col min="2561" max="2561" width="4.75" style="274" customWidth="1"/>
    <col min="2562" max="2563" width="6.25" style="274" customWidth="1"/>
    <col min="2564" max="2564" width="31.875" style="274" customWidth="1"/>
    <col min="2565" max="2565" width="15.625" style="274" customWidth="1"/>
    <col min="2566" max="2566" width="14.375" style="274" customWidth="1"/>
    <col min="2567" max="2567" width="13.75" style="274" customWidth="1"/>
    <col min="2568" max="2568" width="13" style="274" customWidth="1"/>
    <col min="2569" max="2569" width="14.125" style="274" customWidth="1"/>
    <col min="2570" max="2570" width="15.875" style="274" customWidth="1"/>
    <col min="2571" max="2816" width="9" style="274"/>
    <col min="2817" max="2817" width="4.75" style="274" customWidth="1"/>
    <col min="2818" max="2819" width="6.25" style="274" customWidth="1"/>
    <col min="2820" max="2820" width="31.875" style="274" customWidth="1"/>
    <col min="2821" max="2821" width="15.625" style="274" customWidth="1"/>
    <col min="2822" max="2822" width="14.375" style="274" customWidth="1"/>
    <col min="2823" max="2823" width="13.75" style="274" customWidth="1"/>
    <col min="2824" max="2824" width="13" style="274" customWidth="1"/>
    <col min="2825" max="2825" width="14.125" style="274" customWidth="1"/>
    <col min="2826" max="2826" width="15.875" style="274" customWidth="1"/>
    <col min="2827" max="3072" width="9" style="274"/>
    <col min="3073" max="3073" width="4.75" style="274" customWidth="1"/>
    <col min="3074" max="3075" width="6.25" style="274" customWidth="1"/>
    <col min="3076" max="3076" width="31.875" style="274" customWidth="1"/>
    <col min="3077" max="3077" width="15.625" style="274" customWidth="1"/>
    <col min="3078" max="3078" width="14.375" style="274" customWidth="1"/>
    <col min="3079" max="3079" width="13.75" style="274" customWidth="1"/>
    <col min="3080" max="3080" width="13" style="274" customWidth="1"/>
    <col min="3081" max="3081" width="14.125" style="274" customWidth="1"/>
    <col min="3082" max="3082" width="15.875" style="274" customWidth="1"/>
    <col min="3083" max="3328" width="9" style="274"/>
    <col min="3329" max="3329" width="4.75" style="274" customWidth="1"/>
    <col min="3330" max="3331" width="6.25" style="274" customWidth="1"/>
    <col min="3332" max="3332" width="31.875" style="274" customWidth="1"/>
    <col min="3333" max="3333" width="15.625" style="274" customWidth="1"/>
    <col min="3334" max="3334" width="14.375" style="274" customWidth="1"/>
    <col min="3335" max="3335" width="13.75" style="274" customWidth="1"/>
    <col min="3336" max="3336" width="13" style="274" customWidth="1"/>
    <col min="3337" max="3337" width="14.125" style="274" customWidth="1"/>
    <col min="3338" max="3338" width="15.875" style="274" customWidth="1"/>
    <col min="3339" max="3584" width="9" style="274"/>
    <col min="3585" max="3585" width="4.75" style="274" customWidth="1"/>
    <col min="3586" max="3587" width="6.25" style="274" customWidth="1"/>
    <col min="3588" max="3588" width="31.875" style="274" customWidth="1"/>
    <col min="3589" max="3589" width="15.625" style="274" customWidth="1"/>
    <col min="3590" max="3590" width="14.375" style="274" customWidth="1"/>
    <col min="3591" max="3591" width="13.75" style="274" customWidth="1"/>
    <col min="3592" max="3592" width="13" style="274" customWidth="1"/>
    <col min="3593" max="3593" width="14.125" style="274" customWidth="1"/>
    <col min="3594" max="3594" width="15.875" style="274" customWidth="1"/>
    <col min="3595" max="3840" width="9" style="274"/>
    <col min="3841" max="3841" width="4.75" style="274" customWidth="1"/>
    <col min="3842" max="3843" width="6.25" style="274" customWidth="1"/>
    <col min="3844" max="3844" width="31.875" style="274" customWidth="1"/>
    <col min="3845" max="3845" width="15.625" style="274" customWidth="1"/>
    <col min="3846" max="3846" width="14.375" style="274" customWidth="1"/>
    <col min="3847" max="3847" width="13.75" style="274" customWidth="1"/>
    <col min="3848" max="3848" width="13" style="274" customWidth="1"/>
    <col min="3849" max="3849" width="14.125" style="274" customWidth="1"/>
    <col min="3850" max="3850" width="15.875" style="274" customWidth="1"/>
    <col min="3851" max="4096" width="9" style="274"/>
    <col min="4097" max="4097" width="4.75" style="274" customWidth="1"/>
    <col min="4098" max="4099" width="6.25" style="274" customWidth="1"/>
    <col min="4100" max="4100" width="31.875" style="274" customWidth="1"/>
    <col min="4101" max="4101" width="15.625" style="274" customWidth="1"/>
    <col min="4102" max="4102" width="14.375" style="274" customWidth="1"/>
    <col min="4103" max="4103" width="13.75" style="274" customWidth="1"/>
    <col min="4104" max="4104" width="13" style="274" customWidth="1"/>
    <col min="4105" max="4105" width="14.125" style="274" customWidth="1"/>
    <col min="4106" max="4106" width="15.875" style="274" customWidth="1"/>
    <col min="4107" max="4352" width="9" style="274"/>
    <col min="4353" max="4353" width="4.75" style="274" customWidth="1"/>
    <col min="4354" max="4355" width="6.25" style="274" customWidth="1"/>
    <col min="4356" max="4356" width="31.875" style="274" customWidth="1"/>
    <col min="4357" max="4357" width="15.625" style="274" customWidth="1"/>
    <col min="4358" max="4358" width="14.375" style="274" customWidth="1"/>
    <col min="4359" max="4359" width="13.75" style="274" customWidth="1"/>
    <col min="4360" max="4360" width="13" style="274" customWidth="1"/>
    <col min="4361" max="4361" width="14.125" style="274" customWidth="1"/>
    <col min="4362" max="4362" width="15.875" style="274" customWidth="1"/>
    <col min="4363" max="4608" width="9" style="274"/>
    <col min="4609" max="4609" width="4.75" style="274" customWidth="1"/>
    <col min="4610" max="4611" width="6.25" style="274" customWidth="1"/>
    <col min="4612" max="4612" width="31.875" style="274" customWidth="1"/>
    <col min="4613" max="4613" width="15.625" style="274" customWidth="1"/>
    <col min="4614" max="4614" width="14.375" style="274" customWidth="1"/>
    <col min="4615" max="4615" width="13.75" style="274" customWidth="1"/>
    <col min="4616" max="4616" width="13" style="274" customWidth="1"/>
    <col min="4617" max="4617" width="14.125" style="274" customWidth="1"/>
    <col min="4618" max="4618" width="15.875" style="274" customWidth="1"/>
    <col min="4619" max="4864" width="9" style="274"/>
    <col min="4865" max="4865" width="4.75" style="274" customWidth="1"/>
    <col min="4866" max="4867" width="6.25" style="274" customWidth="1"/>
    <col min="4868" max="4868" width="31.875" style="274" customWidth="1"/>
    <col min="4869" max="4869" width="15.625" style="274" customWidth="1"/>
    <col min="4870" max="4870" width="14.375" style="274" customWidth="1"/>
    <col min="4871" max="4871" width="13.75" style="274" customWidth="1"/>
    <col min="4872" max="4872" width="13" style="274" customWidth="1"/>
    <col min="4873" max="4873" width="14.125" style="274" customWidth="1"/>
    <col min="4874" max="4874" width="15.875" style="274" customWidth="1"/>
    <col min="4875" max="5120" width="9" style="274"/>
    <col min="5121" max="5121" width="4.75" style="274" customWidth="1"/>
    <col min="5122" max="5123" width="6.25" style="274" customWidth="1"/>
    <col min="5124" max="5124" width="31.875" style="274" customWidth="1"/>
    <col min="5125" max="5125" width="15.625" style="274" customWidth="1"/>
    <col min="5126" max="5126" width="14.375" style="274" customWidth="1"/>
    <col min="5127" max="5127" width="13.75" style="274" customWidth="1"/>
    <col min="5128" max="5128" width="13" style="274" customWidth="1"/>
    <col min="5129" max="5129" width="14.125" style="274" customWidth="1"/>
    <col min="5130" max="5130" width="15.875" style="274" customWidth="1"/>
    <col min="5131" max="5376" width="9" style="274"/>
    <col min="5377" max="5377" width="4.75" style="274" customWidth="1"/>
    <col min="5378" max="5379" width="6.25" style="274" customWidth="1"/>
    <col min="5380" max="5380" width="31.875" style="274" customWidth="1"/>
    <col min="5381" max="5381" width="15.625" style="274" customWidth="1"/>
    <col min="5382" max="5382" width="14.375" style="274" customWidth="1"/>
    <col min="5383" max="5383" width="13.75" style="274" customWidth="1"/>
    <col min="5384" max="5384" width="13" style="274" customWidth="1"/>
    <col min="5385" max="5385" width="14.125" style="274" customWidth="1"/>
    <col min="5386" max="5386" width="15.875" style="274" customWidth="1"/>
    <col min="5387" max="5632" width="9" style="274"/>
    <col min="5633" max="5633" width="4.75" style="274" customWidth="1"/>
    <col min="5634" max="5635" width="6.25" style="274" customWidth="1"/>
    <col min="5636" max="5636" width="31.875" style="274" customWidth="1"/>
    <col min="5637" max="5637" width="15.625" style="274" customWidth="1"/>
    <col min="5638" max="5638" width="14.375" style="274" customWidth="1"/>
    <col min="5639" max="5639" width="13.75" style="274" customWidth="1"/>
    <col min="5640" max="5640" width="13" style="274" customWidth="1"/>
    <col min="5641" max="5641" width="14.125" style="274" customWidth="1"/>
    <col min="5642" max="5642" width="15.875" style="274" customWidth="1"/>
    <col min="5643" max="5888" width="9" style="274"/>
    <col min="5889" max="5889" width="4.75" style="274" customWidth="1"/>
    <col min="5890" max="5891" width="6.25" style="274" customWidth="1"/>
    <col min="5892" max="5892" width="31.875" style="274" customWidth="1"/>
    <col min="5893" max="5893" width="15.625" style="274" customWidth="1"/>
    <col min="5894" max="5894" width="14.375" style="274" customWidth="1"/>
    <col min="5895" max="5895" width="13.75" style="274" customWidth="1"/>
    <col min="5896" max="5896" width="13" style="274" customWidth="1"/>
    <col min="5897" max="5897" width="14.125" style="274" customWidth="1"/>
    <col min="5898" max="5898" width="15.875" style="274" customWidth="1"/>
    <col min="5899" max="6144" width="9" style="274"/>
    <col min="6145" max="6145" width="4.75" style="274" customWidth="1"/>
    <col min="6146" max="6147" width="6.25" style="274" customWidth="1"/>
    <col min="6148" max="6148" width="31.875" style="274" customWidth="1"/>
    <col min="6149" max="6149" width="15.625" style="274" customWidth="1"/>
    <col min="6150" max="6150" width="14.375" style="274" customWidth="1"/>
    <col min="6151" max="6151" width="13.75" style="274" customWidth="1"/>
    <col min="6152" max="6152" width="13" style="274" customWidth="1"/>
    <col min="6153" max="6153" width="14.125" style="274" customWidth="1"/>
    <col min="6154" max="6154" width="15.875" style="274" customWidth="1"/>
    <col min="6155" max="6400" width="9" style="274"/>
    <col min="6401" max="6401" width="4.75" style="274" customWidth="1"/>
    <col min="6402" max="6403" width="6.25" style="274" customWidth="1"/>
    <col min="6404" max="6404" width="31.875" style="274" customWidth="1"/>
    <col min="6405" max="6405" width="15.625" style="274" customWidth="1"/>
    <col min="6406" max="6406" width="14.375" style="274" customWidth="1"/>
    <col min="6407" max="6407" width="13.75" style="274" customWidth="1"/>
    <col min="6408" max="6408" width="13" style="274" customWidth="1"/>
    <col min="6409" max="6409" width="14.125" style="274" customWidth="1"/>
    <col min="6410" max="6410" width="15.875" style="274" customWidth="1"/>
    <col min="6411" max="6656" width="9" style="274"/>
    <col min="6657" max="6657" width="4.75" style="274" customWidth="1"/>
    <col min="6658" max="6659" width="6.25" style="274" customWidth="1"/>
    <col min="6660" max="6660" width="31.875" style="274" customWidth="1"/>
    <col min="6661" max="6661" width="15.625" style="274" customWidth="1"/>
    <col min="6662" max="6662" width="14.375" style="274" customWidth="1"/>
    <col min="6663" max="6663" width="13.75" style="274" customWidth="1"/>
    <col min="6664" max="6664" width="13" style="274" customWidth="1"/>
    <col min="6665" max="6665" width="14.125" style="274" customWidth="1"/>
    <col min="6666" max="6666" width="15.875" style="274" customWidth="1"/>
    <col min="6667" max="6912" width="9" style="274"/>
    <col min="6913" max="6913" width="4.75" style="274" customWidth="1"/>
    <col min="6914" max="6915" width="6.25" style="274" customWidth="1"/>
    <col min="6916" max="6916" width="31.875" style="274" customWidth="1"/>
    <col min="6917" max="6917" width="15.625" style="274" customWidth="1"/>
    <col min="6918" max="6918" width="14.375" style="274" customWidth="1"/>
    <col min="6919" max="6919" width="13.75" style="274" customWidth="1"/>
    <col min="6920" max="6920" width="13" style="274" customWidth="1"/>
    <col min="6921" max="6921" width="14.125" style="274" customWidth="1"/>
    <col min="6922" max="6922" width="15.875" style="274" customWidth="1"/>
    <col min="6923" max="7168" width="9" style="274"/>
    <col min="7169" max="7169" width="4.75" style="274" customWidth="1"/>
    <col min="7170" max="7171" width="6.25" style="274" customWidth="1"/>
    <col min="7172" max="7172" width="31.875" style="274" customWidth="1"/>
    <col min="7173" max="7173" width="15.625" style="274" customWidth="1"/>
    <col min="7174" max="7174" width="14.375" style="274" customWidth="1"/>
    <col min="7175" max="7175" width="13.75" style="274" customWidth="1"/>
    <col min="7176" max="7176" width="13" style="274" customWidth="1"/>
    <col min="7177" max="7177" width="14.125" style="274" customWidth="1"/>
    <col min="7178" max="7178" width="15.875" style="274" customWidth="1"/>
    <col min="7179" max="7424" width="9" style="274"/>
    <col min="7425" max="7425" width="4.75" style="274" customWidth="1"/>
    <col min="7426" max="7427" width="6.25" style="274" customWidth="1"/>
    <col min="7428" max="7428" width="31.875" style="274" customWidth="1"/>
    <col min="7429" max="7429" width="15.625" style="274" customWidth="1"/>
    <col min="7430" max="7430" width="14.375" style="274" customWidth="1"/>
    <col min="7431" max="7431" width="13.75" style="274" customWidth="1"/>
    <col min="7432" max="7432" width="13" style="274" customWidth="1"/>
    <col min="7433" max="7433" width="14.125" style="274" customWidth="1"/>
    <col min="7434" max="7434" width="15.875" style="274" customWidth="1"/>
    <col min="7435" max="7680" width="9" style="274"/>
    <col min="7681" max="7681" width="4.75" style="274" customWidth="1"/>
    <col min="7682" max="7683" width="6.25" style="274" customWidth="1"/>
    <col min="7684" max="7684" width="31.875" style="274" customWidth="1"/>
    <col min="7685" max="7685" width="15.625" style="274" customWidth="1"/>
    <col min="7686" max="7686" width="14.375" style="274" customWidth="1"/>
    <col min="7687" max="7687" width="13.75" style="274" customWidth="1"/>
    <col min="7688" max="7688" width="13" style="274" customWidth="1"/>
    <col min="7689" max="7689" width="14.125" style="274" customWidth="1"/>
    <col min="7690" max="7690" width="15.875" style="274" customWidth="1"/>
    <col min="7691" max="7936" width="9" style="274"/>
    <col min="7937" max="7937" width="4.75" style="274" customWidth="1"/>
    <col min="7938" max="7939" width="6.25" style="274" customWidth="1"/>
    <col min="7940" max="7940" width="31.875" style="274" customWidth="1"/>
    <col min="7941" max="7941" width="15.625" style="274" customWidth="1"/>
    <col min="7942" max="7942" width="14.375" style="274" customWidth="1"/>
    <col min="7943" max="7943" width="13.75" style="274" customWidth="1"/>
    <col min="7944" max="7944" width="13" style="274" customWidth="1"/>
    <col min="7945" max="7945" width="14.125" style="274" customWidth="1"/>
    <col min="7946" max="7946" width="15.875" style="274" customWidth="1"/>
    <col min="7947" max="8192" width="9" style="274"/>
    <col min="8193" max="8193" width="4.75" style="274" customWidth="1"/>
    <col min="8194" max="8195" width="6.25" style="274" customWidth="1"/>
    <col min="8196" max="8196" width="31.875" style="274" customWidth="1"/>
    <col min="8197" max="8197" width="15.625" style="274" customWidth="1"/>
    <col min="8198" max="8198" width="14.375" style="274" customWidth="1"/>
    <col min="8199" max="8199" width="13.75" style="274" customWidth="1"/>
    <col min="8200" max="8200" width="13" style="274" customWidth="1"/>
    <col min="8201" max="8201" width="14.125" style="274" customWidth="1"/>
    <col min="8202" max="8202" width="15.875" style="274" customWidth="1"/>
    <col min="8203" max="8448" width="9" style="274"/>
    <col min="8449" max="8449" width="4.75" style="274" customWidth="1"/>
    <col min="8450" max="8451" width="6.25" style="274" customWidth="1"/>
    <col min="8452" max="8452" width="31.875" style="274" customWidth="1"/>
    <col min="8453" max="8453" width="15.625" style="274" customWidth="1"/>
    <col min="8454" max="8454" width="14.375" style="274" customWidth="1"/>
    <col min="8455" max="8455" width="13.75" style="274" customWidth="1"/>
    <col min="8456" max="8456" width="13" style="274" customWidth="1"/>
    <col min="8457" max="8457" width="14.125" style="274" customWidth="1"/>
    <col min="8458" max="8458" width="15.875" style="274" customWidth="1"/>
    <col min="8459" max="8704" width="9" style="274"/>
    <col min="8705" max="8705" width="4.75" style="274" customWidth="1"/>
    <col min="8706" max="8707" width="6.25" style="274" customWidth="1"/>
    <col min="8708" max="8708" width="31.875" style="274" customWidth="1"/>
    <col min="8709" max="8709" width="15.625" style="274" customWidth="1"/>
    <col min="8710" max="8710" width="14.375" style="274" customWidth="1"/>
    <col min="8711" max="8711" width="13.75" style="274" customWidth="1"/>
    <col min="8712" max="8712" width="13" style="274" customWidth="1"/>
    <col min="8713" max="8713" width="14.125" style="274" customWidth="1"/>
    <col min="8714" max="8714" width="15.875" style="274" customWidth="1"/>
    <col min="8715" max="8960" width="9" style="274"/>
    <col min="8961" max="8961" width="4.75" style="274" customWidth="1"/>
    <col min="8962" max="8963" width="6.25" style="274" customWidth="1"/>
    <col min="8964" max="8964" width="31.875" style="274" customWidth="1"/>
    <col min="8965" max="8965" width="15.625" style="274" customWidth="1"/>
    <col min="8966" max="8966" width="14.375" style="274" customWidth="1"/>
    <col min="8967" max="8967" width="13.75" style="274" customWidth="1"/>
    <col min="8968" max="8968" width="13" style="274" customWidth="1"/>
    <col min="8969" max="8969" width="14.125" style="274" customWidth="1"/>
    <col min="8970" max="8970" width="15.875" style="274" customWidth="1"/>
    <col min="8971" max="9216" width="9" style="274"/>
    <col min="9217" max="9217" width="4.75" style="274" customWidth="1"/>
    <col min="9218" max="9219" width="6.25" style="274" customWidth="1"/>
    <col min="9220" max="9220" width="31.875" style="274" customWidth="1"/>
    <col min="9221" max="9221" width="15.625" style="274" customWidth="1"/>
    <col min="9222" max="9222" width="14.375" style="274" customWidth="1"/>
    <col min="9223" max="9223" width="13.75" style="274" customWidth="1"/>
    <col min="9224" max="9224" width="13" style="274" customWidth="1"/>
    <col min="9225" max="9225" width="14.125" style="274" customWidth="1"/>
    <col min="9226" max="9226" width="15.875" style="274" customWidth="1"/>
    <col min="9227" max="9472" width="9" style="274"/>
    <col min="9473" max="9473" width="4.75" style="274" customWidth="1"/>
    <col min="9474" max="9475" width="6.25" style="274" customWidth="1"/>
    <col min="9476" max="9476" width="31.875" style="274" customWidth="1"/>
    <col min="9477" max="9477" width="15.625" style="274" customWidth="1"/>
    <col min="9478" max="9478" width="14.375" style="274" customWidth="1"/>
    <col min="9479" max="9479" width="13.75" style="274" customWidth="1"/>
    <col min="9480" max="9480" width="13" style="274" customWidth="1"/>
    <col min="9481" max="9481" width="14.125" style="274" customWidth="1"/>
    <col min="9482" max="9482" width="15.875" style="274" customWidth="1"/>
    <col min="9483" max="9728" width="9" style="274"/>
    <col min="9729" max="9729" width="4.75" style="274" customWidth="1"/>
    <col min="9730" max="9731" width="6.25" style="274" customWidth="1"/>
    <col min="9732" max="9732" width="31.875" style="274" customWidth="1"/>
    <col min="9733" max="9733" width="15.625" style="274" customWidth="1"/>
    <col min="9734" max="9734" width="14.375" style="274" customWidth="1"/>
    <col min="9735" max="9735" width="13.75" style="274" customWidth="1"/>
    <col min="9736" max="9736" width="13" style="274" customWidth="1"/>
    <col min="9737" max="9737" width="14.125" style="274" customWidth="1"/>
    <col min="9738" max="9738" width="15.875" style="274" customWidth="1"/>
    <col min="9739" max="9984" width="9" style="274"/>
    <col min="9985" max="9985" width="4.75" style="274" customWidth="1"/>
    <col min="9986" max="9987" width="6.25" style="274" customWidth="1"/>
    <col min="9988" max="9988" width="31.875" style="274" customWidth="1"/>
    <col min="9989" max="9989" width="15.625" style="274" customWidth="1"/>
    <col min="9990" max="9990" width="14.375" style="274" customWidth="1"/>
    <col min="9991" max="9991" width="13.75" style="274" customWidth="1"/>
    <col min="9992" max="9992" width="13" style="274" customWidth="1"/>
    <col min="9993" max="9993" width="14.125" style="274" customWidth="1"/>
    <col min="9994" max="9994" width="15.875" style="274" customWidth="1"/>
    <col min="9995" max="10240" width="9" style="274"/>
    <col min="10241" max="10241" width="4.75" style="274" customWidth="1"/>
    <col min="10242" max="10243" width="6.25" style="274" customWidth="1"/>
    <col min="10244" max="10244" width="31.875" style="274" customWidth="1"/>
    <col min="10245" max="10245" width="15.625" style="274" customWidth="1"/>
    <col min="10246" max="10246" width="14.375" style="274" customWidth="1"/>
    <col min="10247" max="10247" width="13.75" style="274" customWidth="1"/>
    <col min="10248" max="10248" width="13" style="274" customWidth="1"/>
    <col min="10249" max="10249" width="14.125" style="274" customWidth="1"/>
    <col min="10250" max="10250" width="15.875" style="274" customWidth="1"/>
    <col min="10251" max="10496" width="9" style="274"/>
    <col min="10497" max="10497" width="4.75" style="274" customWidth="1"/>
    <col min="10498" max="10499" width="6.25" style="274" customWidth="1"/>
    <col min="10500" max="10500" width="31.875" style="274" customWidth="1"/>
    <col min="10501" max="10501" width="15.625" style="274" customWidth="1"/>
    <col min="10502" max="10502" width="14.375" style="274" customWidth="1"/>
    <col min="10503" max="10503" width="13.75" style="274" customWidth="1"/>
    <col min="10504" max="10504" width="13" style="274" customWidth="1"/>
    <col min="10505" max="10505" width="14.125" style="274" customWidth="1"/>
    <col min="10506" max="10506" width="15.875" style="274" customWidth="1"/>
    <col min="10507" max="10752" width="9" style="274"/>
    <col min="10753" max="10753" width="4.75" style="274" customWidth="1"/>
    <col min="10754" max="10755" width="6.25" style="274" customWidth="1"/>
    <col min="10756" max="10756" width="31.875" style="274" customWidth="1"/>
    <col min="10757" max="10757" width="15.625" style="274" customWidth="1"/>
    <col min="10758" max="10758" width="14.375" style="274" customWidth="1"/>
    <col min="10759" max="10759" width="13.75" style="274" customWidth="1"/>
    <col min="10760" max="10760" width="13" style="274" customWidth="1"/>
    <col min="10761" max="10761" width="14.125" style="274" customWidth="1"/>
    <col min="10762" max="10762" width="15.875" style="274" customWidth="1"/>
    <col min="10763" max="11008" width="9" style="274"/>
    <col min="11009" max="11009" width="4.75" style="274" customWidth="1"/>
    <col min="11010" max="11011" width="6.25" style="274" customWidth="1"/>
    <col min="11012" max="11012" width="31.875" style="274" customWidth="1"/>
    <col min="11013" max="11013" width="15.625" style="274" customWidth="1"/>
    <col min="11014" max="11014" width="14.375" style="274" customWidth="1"/>
    <col min="11015" max="11015" width="13.75" style="274" customWidth="1"/>
    <col min="11016" max="11016" width="13" style="274" customWidth="1"/>
    <col min="11017" max="11017" width="14.125" style="274" customWidth="1"/>
    <col min="11018" max="11018" width="15.875" style="274" customWidth="1"/>
    <col min="11019" max="11264" width="9" style="274"/>
    <col min="11265" max="11265" width="4.75" style="274" customWidth="1"/>
    <col min="11266" max="11267" width="6.25" style="274" customWidth="1"/>
    <col min="11268" max="11268" width="31.875" style="274" customWidth="1"/>
    <col min="11269" max="11269" width="15.625" style="274" customWidth="1"/>
    <col min="11270" max="11270" width="14.375" style="274" customWidth="1"/>
    <col min="11271" max="11271" width="13.75" style="274" customWidth="1"/>
    <col min="11272" max="11272" width="13" style="274" customWidth="1"/>
    <col min="11273" max="11273" width="14.125" style="274" customWidth="1"/>
    <col min="11274" max="11274" width="15.875" style="274" customWidth="1"/>
    <col min="11275" max="11520" width="9" style="274"/>
    <col min="11521" max="11521" width="4.75" style="274" customWidth="1"/>
    <col min="11522" max="11523" width="6.25" style="274" customWidth="1"/>
    <col min="11524" max="11524" width="31.875" style="274" customWidth="1"/>
    <col min="11525" max="11525" width="15.625" style="274" customWidth="1"/>
    <col min="11526" max="11526" width="14.375" style="274" customWidth="1"/>
    <col min="11527" max="11527" width="13.75" style="274" customWidth="1"/>
    <col min="11528" max="11528" width="13" style="274" customWidth="1"/>
    <col min="11529" max="11529" width="14.125" style="274" customWidth="1"/>
    <col min="11530" max="11530" width="15.875" style="274" customWidth="1"/>
    <col min="11531" max="11776" width="9" style="274"/>
    <col min="11777" max="11777" width="4.75" style="274" customWidth="1"/>
    <col min="11778" max="11779" width="6.25" style="274" customWidth="1"/>
    <col min="11780" max="11780" width="31.875" style="274" customWidth="1"/>
    <col min="11781" max="11781" width="15.625" style="274" customWidth="1"/>
    <col min="11782" max="11782" width="14.375" style="274" customWidth="1"/>
    <col min="11783" max="11783" width="13.75" style="274" customWidth="1"/>
    <col min="11784" max="11784" width="13" style="274" customWidth="1"/>
    <col min="11785" max="11785" width="14.125" style="274" customWidth="1"/>
    <col min="11786" max="11786" width="15.875" style="274" customWidth="1"/>
    <col min="11787" max="12032" width="9" style="274"/>
    <col min="12033" max="12033" width="4.75" style="274" customWidth="1"/>
    <col min="12034" max="12035" width="6.25" style="274" customWidth="1"/>
    <col min="12036" max="12036" width="31.875" style="274" customWidth="1"/>
    <col min="12037" max="12037" width="15.625" style="274" customWidth="1"/>
    <col min="12038" max="12038" width="14.375" style="274" customWidth="1"/>
    <col min="12039" max="12039" width="13.75" style="274" customWidth="1"/>
    <col min="12040" max="12040" width="13" style="274" customWidth="1"/>
    <col min="12041" max="12041" width="14.125" style="274" customWidth="1"/>
    <col min="12042" max="12042" width="15.875" style="274" customWidth="1"/>
    <col min="12043" max="12288" width="9" style="274"/>
    <col min="12289" max="12289" width="4.75" style="274" customWidth="1"/>
    <col min="12290" max="12291" width="6.25" style="274" customWidth="1"/>
    <col min="12292" max="12292" width="31.875" style="274" customWidth="1"/>
    <col min="12293" max="12293" width="15.625" style="274" customWidth="1"/>
    <col min="12294" max="12294" width="14.375" style="274" customWidth="1"/>
    <col min="12295" max="12295" width="13.75" style="274" customWidth="1"/>
    <col min="12296" max="12296" width="13" style="274" customWidth="1"/>
    <col min="12297" max="12297" width="14.125" style="274" customWidth="1"/>
    <col min="12298" max="12298" width="15.875" style="274" customWidth="1"/>
    <col min="12299" max="12544" width="9" style="274"/>
    <col min="12545" max="12545" width="4.75" style="274" customWidth="1"/>
    <col min="12546" max="12547" width="6.25" style="274" customWidth="1"/>
    <col min="12548" max="12548" width="31.875" style="274" customWidth="1"/>
    <col min="12549" max="12549" width="15.625" style="274" customWidth="1"/>
    <col min="12550" max="12550" width="14.375" style="274" customWidth="1"/>
    <col min="12551" max="12551" width="13.75" style="274" customWidth="1"/>
    <col min="12552" max="12552" width="13" style="274" customWidth="1"/>
    <col min="12553" max="12553" width="14.125" style="274" customWidth="1"/>
    <col min="12554" max="12554" width="15.875" style="274" customWidth="1"/>
    <col min="12555" max="12800" width="9" style="274"/>
    <col min="12801" max="12801" width="4.75" style="274" customWidth="1"/>
    <col min="12802" max="12803" width="6.25" style="274" customWidth="1"/>
    <col min="12804" max="12804" width="31.875" style="274" customWidth="1"/>
    <col min="12805" max="12805" width="15.625" style="274" customWidth="1"/>
    <col min="12806" max="12806" width="14.375" style="274" customWidth="1"/>
    <col min="12807" max="12807" width="13.75" style="274" customWidth="1"/>
    <col min="12808" max="12808" width="13" style="274" customWidth="1"/>
    <col min="12809" max="12809" width="14.125" style="274" customWidth="1"/>
    <col min="12810" max="12810" width="15.875" style="274" customWidth="1"/>
    <col min="12811" max="13056" width="9" style="274"/>
    <col min="13057" max="13057" width="4.75" style="274" customWidth="1"/>
    <col min="13058" max="13059" width="6.25" style="274" customWidth="1"/>
    <col min="13060" max="13060" width="31.875" style="274" customWidth="1"/>
    <col min="13061" max="13061" width="15.625" style="274" customWidth="1"/>
    <col min="13062" max="13062" width="14.375" style="274" customWidth="1"/>
    <col min="13063" max="13063" width="13.75" style="274" customWidth="1"/>
    <col min="13064" max="13064" width="13" style="274" customWidth="1"/>
    <col min="13065" max="13065" width="14.125" style="274" customWidth="1"/>
    <col min="13066" max="13066" width="15.875" style="274" customWidth="1"/>
    <col min="13067" max="13312" width="9" style="274"/>
    <col min="13313" max="13313" width="4.75" style="274" customWidth="1"/>
    <col min="13314" max="13315" width="6.25" style="274" customWidth="1"/>
    <col min="13316" max="13316" width="31.875" style="274" customWidth="1"/>
    <col min="13317" max="13317" width="15.625" style="274" customWidth="1"/>
    <col min="13318" max="13318" width="14.375" style="274" customWidth="1"/>
    <col min="13319" max="13319" width="13.75" style="274" customWidth="1"/>
    <col min="13320" max="13320" width="13" style="274" customWidth="1"/>
    <col min="13321" max="13321" width="14.125" style="274" customWidth="1"/>
    <col min="13322" max="13322" width="15.875" style="274" customWidth="1"/>
    <col min="13323" max="13568" width="9" style="274"/>
    <col min="13569" max="13569" width="4.75" style="274" customWidth="1"/>
    <col min="13570" max="13571" width="6.25" style="274" customWidth="1"/>
    <col min="13572" max="13572" width="31.875" style="274" customWidth="1"/>
    <col min="13573" max="13573" width="15.625" style="274" customWidth="1"/>
    <col min="13574" max="13574" width="14.375" style="274" customWidth="1"/>
    <col min="13575" max="13575" width="13.75" style="274" customWidth="1"/>
    <col min="13576" max="13576" width="13" style="274" customWidth="1"/>
    <col min="13577" max="13577" width="14.125" style="274" customWidth="1"/>
    <col min="13578" max="13578" width="15.875" style="274" customWidth="1"/>
    <col min="13579" max="13824" width="9" style="274"/>
    <col min="13825" max="13825" width="4.75" style="274" customWidth="1"/>
    <col min="13826" max="13827" width="6.25" style="274" customWidth="1"/>
    <col min="13828" max="13828" width="31.875" style="274" customWidth="1"/>
    <col min="13829" max="13829" width="15.625" style="274" customWidth="1"/>
    <col min="13830" max="13830" width="14.375" style="274" customWidth="1"/>
    <col min="13831" max="13831" width="13.75" style="274" customWidth="1"/>
    <col min="13832" max="13832" width="13" style="274" customWidth="1"/>
    <col min="13833" max="13833" width="14.125" style="274" customWidth="1"/>
    <col min="13834" max="13834" width="15.875" style="274" customWidth="1"/>
    <col min="13835" max="14080" width="9" style="274"/>
    <col min="14081" max="14081" width="4.75" style="274" customWidth="1"/>
    <col min="14082" max="14083" width="6.25" style="274" customWidth="1"/>
    <col min="14084" max="14084" width="31.875" style="274" customWidth="1"/>
    <col min="14085" max="14085" width="15.625" style="274" customWidth="1"/>
    <col min="14086" max="14086" width="14.375" style="274" customWidth="1"/>
    <col min="14087" max="14087" width="13.75" style="274" customWidth="1"/>
    <col min="14088" max="14088" width="13" style="274" customWidth="1"/>
    <col min="14089" max="14089" width="14.125" style="274" customWidth="1"/>
    <col min="14090" max="14090" width="15.875" style="274" customWidth="1"/>
    <col min="14091" max="14336" width="9" style="274"/>
    <col min="14337" max="14337" width="4.75" style="274" customWidth="1"/>
    <col min="14338" max="14339" width="6.25" style="274" customWidth="1"/>
    <col min="14340" max="14340" width="31.875" style="274" customWidth="1"/>
    <col min="14341" max="14341" width="15.625" style="274" customWidth="1"/>
    <col min="14342" max="14342" width="14.375" style="274" customWidth="1"/>
    <col min="14343" max="14343" width="13.75" style="274" customWidth="1"/>
    <col min="14344" max="14344" width="13" style="274" customWidth="1"/>
    <col min="14345" max="14345" width="14.125" style="274" customWidth="1"/>
    <col min="14346" max="14346" width="15.875" style="274" customWidth="1"/>
    <col min="14347" max="14592" width="9" style="274"/>
    <col min="14593" max="14593" width="4.75" style="274" customWidth="1"/>
    <col min="14594" max="14595" width="6.25" style="274" customWidth="1"/>
    <col min="14596" max="14596" width="31.875" style="274" customWidth="1"/>
    <col min="14597" max="14597" width="15.625" style="274" customWidth="1"/>
    <col min="14598" max="14598" width="14.375" style="274" customWidth="1"/>
    <col min="14599" max="14599" width="13.75" style="274" customWidth="1"/>
    <col min="14600" max="14600" width="13" style="274" customWidth="1"/>
    <col min="14601" max="14601" width="14.125" style="274" customWidth="1"/>
    <col min="14602" max="14602" width="15.875" style="274" customWidth="1"/>
    <col min="14603" max="14848" width="9" style="274"/>
    <col min="14849" max="14849" width="4.75" style="274" customWidth="1"/>
    <col min="14850" max="14851" width="6.25" style="274" customWidth="1"/>
    <col min="14852" max="14852" width="31.875" style="274" customWidth="1"/>
    <col min="14853" max="14853" width="15.625" style="274" customWidth="1"/>
    <col min="14854" max="14854" width="14.375" style="274" customWidth="1"/>
    <col min="14855" max="14855" width="13.75" style="274" customWidth="1"/>
    <col min="14856" max="14856" width="13" style="274" customWidth="1"/>
    <col min="14857" max="14857" width="14.125" style="274" customWidth="1"/>
    <col min="14858" max="14858" width="15.875" style="274" customWidth="1"/>
    <col min="14859" max="15104" width="9" style="274"/>
    <col min="15105" max="15105" width="4.75" style="274" customWidth="1"/>
    <col min="15106" max="15107" width="6.25" style="274" customWidth="1"/>
    <col min="15108" max="15108" width="31.875" style="274" customWidth="1"/>
    <col min="15109" max="15109" width="15.625" style="274" customWidth="1"/>
    <col min="15110" max="15110" width="14.375" style="274" customWidth="1"/>
    <col min="15111" max="15111" width="13.75" style="274" customWidth="1"/>
    <col min="15112" max="15112" width="13" style="274" customWidth="1"/>
    <col min="15113" max="15113" width="14.125" style="274" customWidth="1"/>
    <col min="15114" max="15114" width="15.875" style="274" customWidth="1"/>
    <col min="15115" max="15360" width="9" style="274"/>
    <col min="15361" max="15361" width="4.75" style="274" customWidth="1"/>
    <col min="15362" max="15363" width="6.25" style="274" customWidth="1"/>
    <col min="15364" max="15364" width="31.875" style="274" customWidth="1"/>
    <col min="15365" max="15365" width="15.625" style="274" customWidth="1"/>
    <col min="15366" max="15366" width="14.375" style="274" customWidth="1"/>
    <col min="15367" max="15367" width="13.75" style="274" customWidth="1"/>
    <col min="15368" max="15368" width="13" style="274" customWidth="1"/>
    <col min="15369" max="15369" width="14.125" style="274" customWidth="1"/>
    <col min="15370" max="15370" width="15.875" style="274" customWidth="1"/>
    <col min="15371" max="15616" width="9" style="274"/>
    <col min="15617" max="15617" width="4.75" style="274" customWidth="1"/>
    <col min="15618" max="15619" width="6.25" style="274" customWidth="1"/>
    <col min="15620" max="15620" width="31.875" style="274" customWidth="1"/>
    <col min="15621" max="15621" width="15.625" style="274" customWidth="1"/>
    <col min="15622" max="15622" width="14.375" style="274" customWidth="1"/>
    <col min="15623" max="15623" width="13.75" style="274" customWidth="1"/>
    <col min="15624" max="15624" width="13" style="274" customWidth="1"/>
    <col min="15625" max="15625" width="14.125" style="274" customWidth="1"/>
    <col min="15626" max="15626" width="15.875" style="274" customWidth="1"/>
    <col min="15627" max="15872" width="9" style="274"/>
    <col min="15873" max="15873" width="4.75" style="274" customWidth="1"/>
    <col min="15874" max="15875" width="6.25" style="274" customWidth="1"/>
    <col min="15876" max="15876" width="31.875" style="274" customWidth="1"/>
    <col min="15877" max="15877" width="15.625" style="274" customWidth="1"/>
    <col min="15878" max="15878" width="14.375" style="274" customWidth="1"/>
    <col min="15879" max="15879" width="13.75" style="274" customWidth="1"/>
    <col min="15880" max="15880" width="13" style="274" customWidth="1"/>
    <col min="15881" max="15881" width="14.125" style="274" customWidth="1"/>
    <col min="15882" max="15882" width="15.875" style="274" customWidth="1"/>
    <col min="15883" max="16128" width="9" style="274"/>
    <col min="16129" max="16129" width="4.75" style="274" customWidth="1"/>
    <col min="16130" max="16131" width="6.25" style="274" customWidth="1"/>
    <col min="16132" max="16132" width="31.875" style="274" customWidth="1"/>
    <col min="16133" max="16133" width="15.625" style="274" customWidth="1"/>
    <col min="16134" max="16134" width="14.375" style="274" customWidth="1"/>
    <col min="16135" max="16135" width="13.75" style="274" customWidth="1"/>
    <col min="16136" max="16136" width="13" style="274" customWidth="1"/>
    <col min="16137" max="16137" width="14.125" style="274" customWidth="1"/>
    <col min="16138" max="16138" width="15.875" style="274" customWidth="1"/>
    <col min="16139" max="16384" width="9" style="274"/>
  </cols>
  <sheetData>
    <row r="1" spans="1:11" s="265" customFormat="1" ht="16.5" customHeight="1">
      <c r="A1" s="496" t="s">
        <v>903</v>
      </c>
      <c r="B1" s="497"/>
      <c r="C1" s="497"/>
      <c r="D1" s="498"/>
      <c r="E1" s="499" t="s">
        <v>904</v>
      </c>
      <c r="F1" s="500"/>
      <c r="G1" s="499" t="s">
        <v>905</v>
      </c>
      <c r="H1" s="500"/>
      <c r="I1" s="499" t="s">
        <v>906</v>
      </c>
      <c r="J1" s="500"/>
      <c r="K1" s="126" t="s">
        <v>18</v>
      </c>
    </row>
    <row r="2" spans="1:11" s="265" customFormat="1" ht="16.5" customHeight="1">
      <c r="A2" s="264" t="s">
        <v>907</v>
      </c>
      <c r="B2" s="266" t="s">
        <v>908</v>
      </c>
      <c r="C2" s="266" t="s">
        <v>909</v>
      </c>
      <c r="D2" s="267" t="s">
        <v>910</v>
      </c>
      <c r="E2" s="268" t="s">
        <v>911</v>
      </c>
      <c r="F2" s="268" t="s">
        <v>912</v>
      </c>
      <c r="G2" s="268" t="s">
        <v>911</v>
      </c>
      <c r="H2" s="268" t="s">
        <v>912</v>
      </c>
      <c r="I2" s="268" t="s">
        <v>911</v>
      </c>
      <c r="J2" s="268" t="s">
        <v>912</v>
      </c>
    </row>
    <row r="3" spans="1:11" s="265" customFormat="1" ht="16.149999999999999" customHeight="1">
      <c r="A3" s="269" t="s">
        <v>913</v>
      </c>
      <c r="B3" s="266" t="s">
        <v>913</v>
      </c>
      <c r="C3" s="266" t="s">
        <v>913</v>
      </c>
      <c r="D3" s="270" t="s">
        <v>914</v>
      </c>
      <c r="E3" s="271">
        <v>24668630</v>
      </c>
      <c r="F3" s="271">
        <v>62022919</v>
      </c>
      <c r="G3" s="271">
        <v>24668630</v>
      </c>
      <c r="H3" s="271">
        <v>58359877</v>
      </c>
      <c r="I3" s="271">
        <v>0</v>
      </c>
      <c r="J3" s="272">
        <v>3663042</v>
      </c>
    </row>
    <row r="4" spans="1:11">
      <c r="A4" s="269" t="s">
        <v>913</v>
      </c>
      <c r="B4" s="273" t="s">
        <v>913</v>
      </c>
      <c r="C4" s="273" t="s">
        <v>913</v>
      </c>
      <c r="D4" s="270" t="s">
        <v>915</v>
      </c>
      <c r="E4" s="271">
        <v>24668630</v>
      </c>
      <c r="F4" s="271">
        <v>62022919</v>
      </c>
      <c r="G4" s="271">
        <v>24668630</v>
      </c>
      <c r="H4" s="271">
        <v>58359877</v>
      </c>
      <c r="I4" s="271">
        <v>0</v>
      </c>
      <c r="J4" s="272">
        <v>3663042</v>
      </c>
    </row>
    <row r="5" spans="1:11">
      <c r="A5" s="269" t="s">
        <v>916</v>
      </c>
      <c r="B5" s="273" t="s">
        <v>913</v>
      </c>
      <c r="C5" s="273" t="s">
        <v>913</v>
      </c>
      <c r="D5" s="270" t="s">
        <v>917</v>
      </c>
      <c r="E5" s="271">
        <v>12577947</v>
      </c>
      <c r="F5" s="271">
        <v>43455099</v>
      </c>
      <c r="G5" s="271">
        <v>12577947</v>
      </c>
      <c r="H5" s="271">
        <v>43455099</v>
      </c>
      <c r="I5" s="271">
        <v>0</v>
      </c>
      <c r="J5" s="272">
        <v>0</v>
      </c>
    </row>
    <row r="6" spans="1:11">
      <c r="A6" s="269" t="s">
        <v>916</v>
      </c>
      <c r="B6" s="273" t="s">
        <v>918</v>
      </c>
      <c r="C6" s="273" t="s">
        <v>913</v>
      </c>
      <c r="D6" s="270" t="s">
        <v>919</v>
      </c>
      <c r="E6" s="271">
        <v>500404</v>
      </c>
      <c r="F6" s="271">
        <v>507117</v>
      </c>
      <c r="G6" s="271">
        <v>500404</v>
      </c>
      <c r="H6" s="271">
        <v>507117</v>
      </c>
      <c r="I6" s="271">
        <v>0</v>
      </c>
      <c r="J6" s="272">
        <v>0</v>
      </c>
    </row>
    <row r="7" spans="1:11">
      <c r="A7" s="269" t="s">
        <v>916</v>
      </c>
      <c r="B7" s="273" t="s">
        <v>918</v>
      </c>
      <c r="C7" s="273" t="s">
        <v>916</v>
      </c>
      <c r="D7" s="270" t="s">
        <v>920</v>
      </c>
      <c r="E7" s="271">
        <v>0</v>
      </c>
      <c r="F7" s="271">
        <v>0</v>
      </c>
      <c r="G7" s="271">
        <v>0</v>
      </c>
      <c r="H7" s="271">
        <v>0</v>
      </c>
      <c r="I7" s="271">
        <v>0</v>
      </c>
      <c r="J7" s="272">
        <v>0</v>
      </c>
    </row>
    <row r="8" spans="1:11">
      <c r="A8" s="269" t="s">
        <v>916</v>
      </c>
      <c r="B8" s="273" t="s">
        <v>918</v>
      </c>
      <c r="C8" s="273" t="s">
        <v>918</v>
      </c>
      <c r="D8" s="270" t="s">
        <v>921</v>
      </c>
      <c r="E8" s="271">
        <v>500404</v>
      </c>
      <c r="F8" s="271">
        <v>507117</v>
      </c>
      <c r="G8" s="271">
        <v>500404</v>
      </c>
      <c r="H8" s="271">
        <v>507117</v>
      </c>
      <c r="I8" s="271">
        <v>0</v>
      </c>
      <c r="J8" s="272">
        <v>0</v>
      </c>
    </row>
    <row r="9" spans="1:11">
      <c r="A9" s="269" t="s">
        <v>916</v>
      </c>
      <c r="B9" s="273" t="s">
        <v>922</v>
      </c>
      <c r="C9" s="273" t="s">
        <v>913</v>
      </c>
      <c r="D9" s="270" t="s">
        <v>923</v>
      </c>
      <c r="E9" s="271">
        <v>23815</v>
      </c>
      <c r="F9" s="271">
        <v>48456</v>
      </c>
      <c r="G9" s="271">
        <v>23815</v>
      </c>
      <c r="H9" s="271">
        <v>48456</v>
      </c>
      <c r="I9" s="271">
        <v>0</v>
      </c>
      <c r="J9" s="272">
        <v>0</v>
      </c>
    </row>
    <row r="10" spans="1:11">
      <c r="A10" s="269" t="s">
        <v>916</v>
      </c>
      <c r="B10" s="273" t="s">
        <v>922</v>
      </c>
      <c r="C10" s="273" t="s">
        <v>916</v>
      </c>
      <c r="D10" s="270" t="s">
        <v>924</v>
      </c>
      <c r="E10" s="271">
        <v>23815</v>
      </c>
      <c r="F10" s="271">
        <v>48456</v>
      </c>
      <c r="G10" s="271">
        <v>23815</v>
      </c>
      <c r="H10" s="271">
        <v>48456</v>
      </c>
      <c r="I10" s="271">
        <v>0</v>
      </c>
      <c r="J10" s="272">
        <v>0</v>
      </c>
    </row>
    <row r="11" spans="1:11">
      <c r="A11" s="269" t="s">
        <v>916</v>
      </c>
      <c r="B11" s="273" t="s">
        <v>925</v>
      </c>
      <c r="C11" s="273" t="s">
        <v>913</v>
      </c>
      <c r="D11" s="270" t="s">
        <v>926</v>
      </c>
      <c r="E11" s="271">
        <v>9160</v>
      </c>
      <c r="F11" s="271">
        <v>13227</v>
      </c>
      <c r="G11" s="271">
        <v>9160</v>
      </c>
      <c r="H11" s="271">
        <v>13227</v>
      </c>
      <c r="I11" s="271">
        <v>0</v>
      </c>
      <c r="J11" s="272">
        <v>0</v>
      </c>
    </row>
    <row r="12" spans="1:11">
      <c r="A12" s="269" t="s">
        <v>916</v>
      </c>
      <c r="B12" s="273" t="s">
        <v>925</v>
      </c>
      <c r="C12" s="273" t="s">
        <v>916</v>
      </c>
      <c r="D12" s="270" t="s">
        <v>927</v>
      </c>
      <c r="E12" s="271">
        <v>9160</v>
      </c>
      <c r="F12" s="271">
        <v>13227</v>
      </c>
      <c r="G12" s="271">
        <v>9160</v>
      </c>
      <c r="H12" s="271">
        <v>13227</v>
      </c>
      <c r="I12" s="271">
        <v>0</v>
      </c>
      <c r="J12" s="272">
        <v>0</v>
      </c>
    </row>
    <row r="13" spans="1:11">
      <c r="A13" s="269" t="s">
        <v>916</v>
      </c>
      <c r="B13" s="273" t="s">
        <v>928</v>
      </c>
      <c r="C13" s="273" t="s">
        <v>913</v>
      </c>
      <c r="D13" s="270" t="s">
        <v>929</v>
      </c>
      <c r="E13" s="271">
        <v>158035</v>
      </c>
      <c r="F13" s="271">
        <v>182918</v>
      </c>
      <c r="G13" s="271">
        <v>158035</v>
      </c>
      <c r="H13" s="271">
        <v>182918</v>
      </c>
      <c r="I13" s="271">
        <v>0</v>
      </c>
      <c r="J13" s="272">
        <v>0</v>
      </c>
    </row>
    <row r="14" spans="1:11">
      <c r="A14" s="269" t="s">
        <v>916</v>
      </c>
      <c r="B14" s="273" t="s">
        <v>928</v>
      </c>
      <c r="C14" s="273" t="s">
        <v>916</v>
      </c>
      <c r="D14" s="270" t="s">
        <v>930</v>
      </c>
      <c r="E14" s="271">
        <v>158035</v>
      </c>
      <c r="F14" s="271">
        <v>182918</v>
      </c>
      <c r="G14" s="271">
        <v>158035</v>
      </c>
      <c r="H14" s="271">
        <v>182918</v>
      </c>
      <c r="I14" s="271">
        <v>0</v>
      </c>
      <c r="J14" s="272">
        <v>0</v>
      </c>
    </row>
    <row r="15" spans="1:11">
      <c r="A15" s="269" t="s">
        <v>916</v>
      </c>
      <c r="B15" s="273" t="s">
        <v>931</v>
      </c>
      <c r="C15" s="273" t="s">
        <v>913</v>
      </c>
      <c r="D15" s="270" t="s">
        <v>932</v>
      </c>
      <c r="E15" s="271">
        <v>15485</v>
      </c>
      <c r="F15" s="271">
        <v>23022</v>
      </c>
      <c r="G15" s="271">
        <v>15485</v>
      </c>
      <c r="H15" s="271">
        <v>23022</v>
      </c>
      <c r="I15" s="271">
        <v>0</v>
      </c>
      <c r="J15" s="272">
        <v>0</v>
      </c>
    </row>
    <row r="16" spans="1:11">
      <c r="A16" s="269" t="s">
        <v>916</v>
      </c>
      <c r="B16" s="273" t="s">
        <v>931</v>
      </c>
      <c r="C16" s="273" t="s">
        <v>916</v>
      </c>
      <c r="D16" s="270" t="s">
        <v>933</v>
      </c>
      <c r="E16" s="271">
        <v>15485</v>
      </c>
      <c r="F16" s="271">
        <v>23022</v>
      </c>
      <c r="G16" s="271">
        <v>15485</v>
      </c>
      <c r="H16" s="271">
        <v>23022</v>
      </c>
      <c r="I16" s="271">
        <v>0</v>
      </c>
      <c r="J16" s="272">
        <v>0</v>
      </c>
    </row>
    <row r="17" spans="1:10">
      <c r="A17" s="269" t="s">
        <v>916</v>
      </c>
      <c r="B17" s="273" t="s">
        <v>934</v>
      </c>
      <c r="C17" s="273" t="s">
        <v>913</v>
      </c>
      <c r="D17" s="270" t="s">
        <v>935</v>
      </c>
      <c r="E17" s="271">
        <v>11871048</v>
      </c>
      <c r="F17" s="271">
        <v>42680359</v>
      </c>
      <c r="G17" s="271">
        <v>11871048</v>
      </c>
      <c r="H17" s="271">
        <v>42680359</v>
      </c>
      <c r="I17" s="271">
        <v>0</v>
      </c>
      <c r="J17" s="272">
        <v>0</v>
      </c>
    </row>
    <row r="18" spans="1:10">
      <c r="A18" s="269" t="s">
        <v>916</v>
      </c>
      <c r="B18" s="273" t="s">
        <v>934</v>
      </c>
      <c r="C18" s="273" t="s">
        <v>916</v>
      </c>
      <c r="D18" s="270" t="s">
        <v>936</v>
      </c>
      <c r="E18" s="271">
        <v>11871048</v>
      </c>
      <c r="F18" s="271">
        <v>42680359</v>
      </c>
      <c r="G18" s="271">
        <v>11871048</v>
      </c>
      <c r="H18" s="271">
        <v>42680359</v>
      </c>
      <c r="I18" s="271">
        <v>0</v>
      </c>
      <c r="J18" s="272">
        <v>0</v>
      </c>
    </row>
    <row r="19" spans="1:10">
      <c r="A19" s="269" t="s">
        <v>937</v>
      </c>
      <c r="B19" s="273" t="s">
        <v>913</v>
      </c>
      <c r="C19" s="273" t="s">
        <v>913</v>
      </c>
      <c r="D19" s="270" t="s">
        <v>938</v>
      </c>
      <c r="E19" s="271">
        <v>141808</v>
      </c>
      <c r="F19" s="271">
        <v>141808</v>
      </c>
      <c r="G19" s="271">
        <v>141808</v>
      </c>
      <c r="H19" s="271">
        <v>141808</v>
      </c>
      <c r="I19" s="271">
        <v>0</v>
      </c>
      <c r="J19" s="272">
        <v>0</v>
      </c>
    </row>
    <row r="20" spans="1:10">
      <c r="A20" s="269" t="s">
        <v>937</v>
      </c>
      <c r="B20" s="273" t="s">
        <v>916</v>
      </c>
      <c r="C20" s="273" t="s">
        <v>913</v>
      </c>
      <c r="D20" s="270" t="s">
        <v>939</v>
      </c>
      <c r="E20" s="271">
        <v>141808</v>
      </c>
      <c r="F20" s="271">
        <v>141808</v>
      </c>
      <c r="G20" s="271">
        <v>141808</v>
      </c>
      <c r="H20" s="271">
        <v>141808</v>
      </c>
      <c r="I20" s="271">
        <v>0</v>
      </c>
      <c r="J20" s="272">
        <v>0</v>
      </c>
    </row>
    <row r="21" spans="1:10">
      <c r="A21" s="269" t="s">
        <v>937</v>
      </c>
      <c r="B21" s="273" t="s">
        <v>916</v>
      </c>
      <c r="C21" s="273" t="s">
        <v>916</v>
      </c>
      <c r="D21" s="270" t="s">
        <v>940</v>
      </c>
      <c r="E21" s="271">
        <v>141808</v>
      </c>
      <c r="F21" s="271">
        <v>141808</v>
      </c>
      <c r="G21" s="271">
        <v>141808</v>
      </c>
      <c r="H21" s="271">
        <v>141808</v>
      </c>
      <c r="I21" s="271">
        <v>0</v>
      </c>
      <c r="J21" s="272">
        <v>0</v>
      </c>
    </row>
    <row r="22" spans="1:10">
      <c r="A22" s="269" t="s">
        <v>941</v>
      </c>
      <c r="B22" s="273" t="s">
        <v>913</v>
      </c>
      <c r="C22" s="273" t="s">
        <v>913</v>
      </c>
      <c r="D22" s="270" t="s">
        <v>942</v>
      </c>
      <c r="E22" s="271">
        <v>796734</v>
      </c>
      <c r="F22" s="271">
        <v>1528688</v>
      </c>
      <c r="G22" s="271">
        <v>796734</v>
      </c>
      <c r="H22" s="271">
        <v>1528688</v>
      </c>
      <c r="I22" s="271">
        <v>0</v>
      </c>
      <c r="J22" s="272">
        <v>0</v>
      </c>
    </row>
    <row r="23" spans="1:10">
      <c r="A23" s="269" t="s">
        <v>941</v>
      </c>
      <c r="B23" s="273" t="s">
        <v>916</v>
      </c>
      <c r="C23" s="273" t="s">
        <v>913</v>
      </c>
      <c r="D23" s="270" t="s">
        <v>943</v>
      </c>
      <c r="E23" s="271">
        <v>4800</v>
      </c>
      <c r="F23" s="271">
        <v>12200</v>
      </c>
      <c r="G23" s="271">
        <v>4800</v>
      </c>
      <c r="H23" s="271">
        <v>12200</v>
      </c>
      <c r="I23" s="271">
        <v>0</v>
      </c>
      <c r="J23" s="272">
        <v>0</v>
      </c>
    </row>
    <row r="24" spans="1:10">
      <c r="A24" s="269" t="s">
        <v>941</v>
      </c>
      <c r="B24" s="273" t="s">
        <v>916</v>
      </c>
      <c r="C24" s="273" t="s">
        <v>918</v>
      </c>
      <c r="D24" s="270" t="s">
        <v>944</v>
      </c>
      <c r="E24" s="271">
        <v>4800</v>
      </c>
      <c r="F24" s="271">
        <v>12200</v>
      </c>
      <c r="G24" s="271">
        <v>4800</v>
      </c>
      <c r="H24" s="271">
        <v>12200</v>
      </c>
      <c r="I24" s="271">
        <v>0</v>
      </c>
      <c r="J24" s="272">
        <v>0</v>
      </c>
    </row>
    <row r="25" spans="1:10">
      <c r="A25" s="269" t="s">
        <v>941</v>
      </c>
      <c r="B25" s="273" t="s">
        <v>945</v>
      </c>
      <c r="C25" s="273" t="s">
        <v>913</v>
      </c>
      <c r="D25" s="270" t="s">
        <v>946</v>
      </c>
      <c r="E25" s="271">
        <v>791934</v>
      </c>
      <c r="F25" s="271">
        <v>1516488</v>
      </c>
      <c r="G25" s="271">
        <v>791934</v>
      </c>
      <c r="H25" s="271">
        <v>1516488</v>
      </c>
      <c r="I25" s="271">
        <v>0</v>
      </c>
      <c r="J25" s="272">
        <v>0</v>
      </c>
    </row>
    <row r="26" spans="1:10">
      <c r="A26" s="269" t="s">
        <v>941</v>
      </c>
      <c r="B26" s="273" t="s">
        <v>945</v>
      </c>
      <c r="C26" s="273" t="s">
        <v>945</v>
      </c>
      <c r="D26" s="270" t="s">
        <v>947</v>
      </c>
      <c r="E26" s="271">
        <v>1100</v>
      </c>
      <c r="F26" s="271">
        <v>4900</v>
      </c>
      <c r="G26" s="271">
        <v>1100</v>
      </c>
      <c r="H26" s="271">
        <v>4900</v>
      </c>
      <c r="I26" s="271">
        <v>0</v>
      </c>
      <c r="J26" s="272">
        <v>0</v>
      </c>
    </row>
    <row r="27" spans="1:10">
      <c r="A27" s="269" t="s">
        <v>941</v>
      </c>
      <c r="B27" s="273" t="s">
        <v>945</v>
      </c>
      <c r="C27" s="273" t="s">
        <v>948</v>
      </c>
      <c r="D27" s="270" t="s">
        <v>949</v>
      </c>
      <c r="E27" s="271">
        <v>770270</v>
      </c>
      <c r="F27" s="271">
        <v>1486784</v>
      </c>
      <c r="G27" s="271">
        <v>770270</v>
      </c>
      <c r="H27" s="271">
        <v>1486784</v>
      </c>
      <c r="I27" s="271">
        <v>0</v>
      </c>
      <c r="J27" s="272">
        <v>0</v>
      </c>
    </row>
    <row r="28" spans="1:10">
      <c r="A28" s="269" t="s">
        <v>941</v>
      </c>
      <c r="B28" s="273" t="s">
        <v>945</v>
      </c>
      <c r="C28" s="273" t="s">
        <v>950</v>
      </c>
      <c r="D28" s="270" t="s">
        <v>951</v>
      </c>
      <c r="E28" s="271">
        <v>20564</v>
      </c>
      <c r="F28" s="271">
        <v>24804</v>
      </c>
      <c r="G28" s="271">
        <v>20564</v>
      </c>
      <c r="H28" s="271">
        <v>24804</v>
      </c>
      <c r="I28" s="271">
        <v>0</v>
      </c>
      <c r="J28" s="272">
        <v>0</v>
      </c>
    </row>
    <row r="29" spans="1:10">
      <c r="A29" s="269" t="s">
        <v>952</v>
      </c>
      <c r="B29" s="273" t="s">
        <v>913</v>
      </c>
      <c r="C29" s="273" t="s">
        <v>913</v>
      </c>
      <c r="D29" s="270" t="s">
        <v>953</v>
      </c>
      <c r="E29" s="271">
        <v>85421</v>
      </c>
      <c r="F29" s="271">
        <v>383053</v>
      </c>
      <c r="G29" s="271">
        <v>85421</v>
      </c>
      <c r="H29" s="271">
        <v>383053</v>
      </c>
      <c r="I29" s="271">
        <v>0</v>
      </c>
      <c r="J29" s="272">
        <v>0</v>
      </c>
    </row>
    <row r="30" spans="1:10">
      <c r="A30" s="269" t="s">
        <v>952</v>
      </c>
      <c r="B30" s="273" t="s">
        <v>916</v>
      </c>
      <c r="C30" s="273" t="s">
        <v>913</v>
      </c>
      <c r="D30" s="270" t="s">
        <v>954</v>
      </c>
      <c r="E30" s="271">
        <v>35860</v>
      </c>
      <c r="F30" s="271">
        <v>333492</v>
      </c>
      <c r="G30" s="271">
        <v>35860</v>
      </c>
      <c r="H30" s="271">
        <v>333492</v>
      </c>
      <c r="I30" s="271">
        <v>0</v>
      </c>
      <c r="J30" s="272">
        <v>0</v>
      </c>
    </row>
    <row r="31" spans="1:10">
      <c r="A31" s="269" t="s">
        <v>952</v>
      </c>
      <c r="B31" s="273" t="s">
        <v>916</v>
      </c>
      <c r="C31" s="273" t="s">
        <v>916</v>
      </c>
      <c r="D31" s="270" t="s">
        <v>955</v>
      </c>
      <c r="E31" s="271">
        <v>9000</v>
      </c>
      <c r="F31" s="271">
        <v>27000</v>
      </c>
      <c r="G31" s="271">
        <v>9000</v>
      </c>
      <c r="H31" s="271">
        <v>27000</v>
      </c>
      <c r="I31" s="271">
        <v>0</v>
      </c>
      <c r="J31" s="272">
        <v>0</v>
      </c>
    </row>
    <row r="32" spans="1:10">
      <c r="A32" s="269" t="s">
        <v>952</v>
      </c>
      <c r="B32" s="273" t="s">
        <v>916</v>
      </c>
      <c r="C32" s="273" t="s">
        <v>918</v>
      </c>
      <c r="D32" s="270" t="s">
        <v>956</v>
      </c>
      <c r="E32" s="271">
        <v>0</v>
      </c>
      <c r="F32" s="271">
        <v>3472</v>
      </c>
      <c r="G32" s="271">
        <v>0</v>
      </c>
      <c r="H32" s="271">
        <v>3472</v>
      </c>
      <c r="I32" s="271">
        <v>0</v>
      </c>
      <c r="J32" s="272">
        <v>0</v>
      </c>
    </row>
    <row r="33" spans="1:10">
      <c r="A33" s="269" t="s">
        <v>952</v>
      </c>
      <c r="B33" s="273" t="s">
        <v>916</v>
      </c>
      <c r="C33" s="273" t="s">
        <v>945</v>
      </c>
      <c r="D33" s="270" t="s">
        <v>957</v>
      </c>
      <c r="E33" s="271">
        <v>26860</v>
      </c>
      <c r="F33" s="271">
        <v>303020</v>
      </c>
      <c r="G33" s="271">
        <v>26860</v>
      </c>
      <c r="H33" s="271">
        <v>303020</v>
      </c>
      <c r="I33" s="271">
        <v>0</v>
      </c>
      <c r="J33" s="272">
        <v>0</v>
      </c>
    </row>
    <row r="34" spans="1:10">
      <c r="A34" s="269" t="s">
        <v>952</v>
      </c>
      <c r="B34" s="273" t="s">
        <v>941</v>
      </c>
      <c r="C34" s="273" t="s">
        <v>913</v>
      </c>
      <c r="D34" s="270" t="s">
        <v>958</v>
      </c>
      <c r="E34" s="271">
        <v>49561</v>
      </c>
      <c r="F34" s="271">
        <v>49561</v>
      </c>
      <c r="G34" s="271">
        <v>49561</v>
      </c>
      <c r="H34" s="271">
        <v>49561</v>
      </c>
      <c r="I34" s="271">
        <v>0</v>
      </c>
      <c r="J34" s="272">
        <v>0</v>
      </c>
    </row>
    <row r="35" spans="1:10">
      <c r="A35" s="269" t="s">
        <v>952</v>
      </c>
      <c r="B35" s="273" t="s">
        <v>941</v>
      </c>
      <c r="C35" s="273" t="s">
        <v>916</v>
      </c>
      <c r="D35" s="270" t="s">
        <v>959</v>
      </c>
      <c r="E35" s="271">
        <v>49561</v>
      </c>
      <c r="F35" s="271">
        <v>49561</v>
      </c>
      <c r="G35" s="271">
        <v>49561</v>
      </c>
      <c r="H35" s="271">
        <v>49561</v>
      </c>
      <c r="I35" s="271">
        <v>0</v>
      </c>
      <c r="J35" s="272">
        <v>0</v>
      </c>
    </row>
    <row r="36" spans="1:10">
      <c r="A36" s="269" t="s">
        <v>960</v>
      </c>
      <c r="B36" s="273" t="s">
        <v>913</v>
      </c>
      <c r="C36" s="273" t="s">
        <v>913</v>
      </c>
      <c r="D36" s="270" t="s">
        <v>961</v>
      </c>
      <c r="E36" s="271">
        <v>11047200</v>
      </c>
      <c r="F36" s="271">
        <v>16490792</v>
      </c>
      <c r="G36" s="271">
        <v>11047200</v>
      </c>
      <c r="H36" s="271">
        <v>12827750</v>
      </c>
      <c r="I36" s="271">
        <v>0</v>
      </c>
      <c r="J36" s="272">
        <v>3663042</v>
      </c>
    </row>
    <row r="37" spans="1:10">
      <c r="A37" s="269" t="s">
        <v>960</v>
      </c>
      <c r="B37" s="273" t="s">
        <v>916</v>
      </c>
      <c r="C37" s="273" t="s">
        <v>913</v>
      </c>
      <c r="D37" s="270" t="s">
        <v>962</v>
      </c>
      <c r="E37" s="271">
        <v>11047200</v>
      </c>
      <c r="F37" s="271">
        <v>16490792</v>
      </c>
      <c r="G37" s="271">
        <v>11047200</v>
      </c>
      <c r="H37" s="271">
        <v>12827750</v>
      </c>
      <c r="I37" s="271">
        <v>0</v>
      </c>
      <c r="J37" s="272">
        <v>3663042</v>
      </c>
    </row>
    <row r="38" spans="1:10">
      <c r="A38" s="269" t="s">
        <v>960</v>
      </c>
      <c r="B38" s="273" t="s">
        <v>916</v>
      </c>
      <c r="C38" s="273" t="s">
        <v>916</v>
      </c>
      <c r="D38" s="270" t="s">
        <v>963</v>
      </c>
      <c r="E38" s="271">
        <v>0</v>
      </c>
      <c r="F38" s="271">
        <v>1060550</v>
      </c>
      <c r="G38" s="271">
        <v>0</v>
      </c>
      <c r="H38" s="271">
        <v>1060550</v>
      </c>
      <c r="I38" s="271">
        <v>0</v>
      </c>
      <c r="J38" s="272">
        <v>0</v>
      </c>
    </row>
    <row r="39" spans="1:10">
      <c r="A39" s="269" t="s">
        <v>960</v>
      </c>
      <c r="B39" s="273" t="s">
        <v>916</v>
      </c>
      <c r="C39" s="273" t="s">
        <v>918</v>
      </c>
      <c r="D39" s="270" t="s">
        <v>964</v>
      </c>
      <c r="E39" s="271">
        <v>11047200</v>
      </c>
      <c r="F39" s="271">
        <v>15430242</v>
      </c>
      <c r="G39" s="271">
        <v>11047200</v>
      </c>
      <c r="H39" s="271">
        <v>11767200</v>
      </c>
      <c r="I39" s="271">
        <v>0</v>
      </c>
      <c r="J39" s="272">
        <v>3663042</v>
      </c>
    </row>
    <row r="40" spans="1:10">
      <c r="A40" s="269" t="s">
        <v>965</v>
      </c>
      <c r="B40" s="273" t="s">
        <v>913</v>
      </c>
      <c r="C40" s="273" t="s">
        <v>913</v>
      </c>
      <c r="D40" s="270" t="s">
        <v>966</v>
      </c>
      <c r="E40" s="271">
        <v>0</v>
      </c>
      <c r="F40" s="271">
        <v>1000</v>
      </c>
      <c r="G40" s="271">
        <v>0</v>
      </c>
      <c r="H40" s="271">
        <v>1000</v>
      </c>
      <c r="I40" s="271">
        <v>0</v>
      </c>
      <c r="J40" s="272">
        <v>0</v>
      </c>
    </row>
    <row r="41" spans="1:10">
      <c r="A41" s="269" t="s">
        <v>965</v>
      </c>
      <c r="B41" s="273" t="s">
        <v>916</v>
      </c>
      <c r="C41" s="273" t="s">
        <v>913</v>
      </c>
      <c r="D41" s="270" t="s">
        <v>967</v>
      </c>
      <c r="E41" s="271">
        <v>0</v>
      </c>
      <c r="F41" s="271">
        <v>1000</v>
      </c>
      <c r="G41" s="271">
        <v>0</v>
      </c>
      <c r="H41" s="271">
        <v>1000</v>
      </c>
      <c r="I41" s="271">
        <v>0</v>
      </c>
      <c r="J41" s="272">
        <v>0</v>
      </c>
    </row>
    <row r="42" spans="1:10">
      <c r="A42" s="269" t="s">
        <v>965</v>
      </c>
      <c r="B42" s="273" t="s">
        <v>916</v>
      </c>
      <c r="C42" s="273" t="s">
        <v>916</v>
      </c>
      <c r="D42" s="270" t="s">
        <v>968</v>
      </c>
      <c r="E42" s="271">
        <v>0</v>
      </c>
      <c r="F42" s="271">
        <v>1000</v>
      </c>
      <c r="G42" s="271">
        <v>0</v>
      </c>
      <c r="H42" s="271">
        <v>1000</v>
      </c>
      <c r="I42" s="271">
        <v>0</v>
      </c>
      <c r="J42" s="272">
        <v>0</v>
      </c>
    </row>
    <row r="43" spans="1:10">
      <c r="A43" s="269" t="s">
        <v>969</v>
      </c>
      <c r="B43" s="273" t="s">
        <v>913</v>
      </c>
      <c r="C43" s="273" t="s">
        <v>913</v>
      </c>
      <c r="D43" s="270" t="s">
        <v>970</v>
      </c>
      <c r="E43" s="271">
        <v>19520</v>
      </c>
      <c r="F43" s="271">
        <v>22479</v>
      </c>
      <c r="G43" s="271">
        <v>19520</v>
      </c>
      <c r="H43" s="271">
        <v>22479</v>
      </c>
      <c r="I43" s="271">
        <v>0</v>
      </c>
      <c r="J43" s="272">
        <v>0</v>
      </c>
    </row>
    <row r="44" spans="1:10">
      <c r="A44" s="269" t="s">
        <v>969</v>
      </c>
      <c r="B44" s="273" t="s">
        <v>916</v>
      </c>
      <c r="C44" s="273" t="s">
        <v>913</v>
      </c>
      <c r="D44" s="270" t="s">
        <v>971</v>
      </c>
      <c r="E44" s="271">
        <v>0</v>
      </c>
      <c r="F44" s="271">
        <v>0</v>
      </c>
      <c r="G44" s="271">
        <v>0</v>
      </c>
      <c r="H44" s="271">
        <v>0</v>
      </c>
      <c r="I44" s="271">
        <v>0</v>
      </c>
      <c r="J44" s="272">
        <v>0</v>
      </c>
    </row>
    <row r="45" spans="1:10">
      <c r="A45" s="269" t="s">
        <v>969</v>
      </c>
      <c r="B45" s="273" t="s">
        <v>916</v>
      </c>
      <c r="C45" s="273" t="s">
        <v>916</v>
      </c>
      <c r="D45" s="270" t="s">
        <v>972</v>
      </c>
      <c r="E45" s="271">
        <v>0</v>
      </c>
      <c r="F45" s="271">
        <v>0</v>
      </c>
      <c r="G45" s="271">
        <v>0</v>
      </c>
      <c r="H45" s="271">
        <v>0</v>
      </c>
      <c r="I45" s="271">
        <v>0</v>
      </c>
      <c r="J45" s="272">
        <v>0</v>
      </c>
    </row>
    <row r="46" spans="1:10">
      <c r="A46" s="269" t="s">
        <v>969</v>
      </c>
      <c r="B46" s="273" t="s">
        <v>918</v>
      </c>
      <c r="C46" s="273" t="s">
        <v>913</v>
      </c>
      <c r="D46" s="270" t="s">
        <v>973</v>
      </c>
      <c r="E46" s="271">
        <v>19520</v>
      </c>
      <c r="F46" s="271">
        <v>22479</v>
      </c>
      <c r="G46" s="271">
        <v>19520</v>
      </c>
      <c r="H46" s="271">
        <v>22479</v>
      </c>
      <c r="I46" s="271">
        <v>0</v>
      </c>
      <c r="J46" s="272">
        <v>0</v>
      </c>
    </row>
    <row r="47" spans="1:10">
      <c r="A47" s="269" t="s">
        <v>969</v>
      </c>
      <c r="B47" s="273" t="s">
        <v>918</v>
      </c>
      <c r="C47" s="273" t="s">
        <v>937</v>
      </c>
      <c r="D47" s="270" t="s">
        <v>974</v>
      </c>
      <c r="E47" s="271">
        <v>0</v>
      </c>
      <c r="F47" s="271">
        <v>0</v>
      </c>
      <c r="G47" s="271">
        <v>0</v>
      </c>
      <c r="H47" s="271">
        <v>0</v>
      </c>
      <c r="I47" s="271">
        <v>0</v>
      </c>
      <c r="J47" s="272">
        <v>0</v>
      </c>
    </row>
    <row r="48" spans="1:10">
      <c r="A48" s="269" t="s">
        <v>969</v>
      </c>
      <c r="B48" s="273" t="s">
        <v>918</v>
      </c>
      <c r="C48" s="273" t="s">
        <v>965</v>
      </c>
      <c r="D48" s="270" t="s">
        <v>975</v>
      </c>
      <c r="E48" s="271">
        <v>19520</v>
      </c>
      <c r="F48" s="271">
        <v>22479</v>
      </c>
      <c r="G48" s="271">
        <v>19520</v>
      </c>
      <c r="H48" s="271">
        <v>22479</v>
      </c>
      <c r="I48" s="271">
        <v>0</v>
      </c>
      <c r="J48" s="272">
        <v>0</v>
      </c>
    </row>
    <row r="49" spans="1:10">
      <c r="A49" s="269" t="s">
        <v>913</v>
      </c>
      <c r="B49" s="273" t="s">
        <v>913</v>
      </c>
      <c r="C49" s="273" t="s">
        <v>913</v>
      </c>
      <c r="D49" s="270" t="s">
        <v>976</v>
      </c>
      <c r="E49" s="271">
        <v>0</v>
      </c>
      <c r="F49" s="271">
        <v>0</v>
      </c>
      <c r="G49" s="271">
        <v>0</v>
      </c>
      <c r="H49" s="271">
        <v>0</v>
      </c>
      <c r="I49" s="271">
        <v>0</v>
      </c>
      <c r="J49" s="272">
        <v>0</v>
      </c>
    </row>
    <row r="50" spans="1:10">
      <c r="A50" s="269" t="s">
        <v>913</v>
      </c>
      <c r="B50" s="273" t="s">
        <v>913</v>
      </c>
      <c r="C50" s="273" t="s">
        <v>913</v>
      </c>
      <c r="D50" s="270" t="s">
        <v>977</v>
      </c>
      <c r="E50" s="271">
        <v>0</v>
      </c>
      <c r="F50" s="271">
        <v>-100445</v>
      </c>
      <c r="G50" s="271">
        <v>0</v>
      </c>
      <c r="H50" s="271">
        <v>-100445</v>
      </c>
      <c r="I50" s="271">
        <v>0</v>
      </c>
      <c r="J50" s="272">
        <v>0</v>
      </c>
    </row>
    <row r="51" spans="1:10">
      <c r="A51" s="269" t="s">
        <v>913</v>
      </c>
      <c r="B51" s="273" t="s">
        <v>913</v>
      </c>
      <c r="C51" s="273" t="s">
        <v>913</v>
      </c>
      <c r="D51" s="270" t="s">
        <v>978</v>
      </c>
      <c r="E51" s="271">
        <v>0</v>
      </c>
      <c r="F51" s="271">
        <v>-100445</v>
      </c>
      <c r="G51" s="271">
        <v>0</v>
      </c>
      <c r="H51" s="271">
        <v>-100445</v>
      </c>
      <c r="I51" s="271">
        <v>0</v>
      </c>
      <c r="J51" s="272">
        <v>0</v>
      </c>
    </row>
    <row r="52" spans="1:10">
      <c r="A52" s="269" t="s">
        <v>913</v>
      </c>
      <c r="B52" s="273" t="s">
        <v>913</v>
      </c>
      <c r="C52" s="273" t="s">
        <v>913</v>
      </c>
      <c r="D52" s="270" t="s">
        <v>979</v>
      </c>
      <c r="E52" s="271">
        <v>24668630</v>
      </c>
      <c r="F52" s="271">
        <v>61922474</v>
      </c>
      <c r="G52" s="271" t="s">
        <v>913</v>
      </c>
      <c r="H52" s="271" t="s">
        <v>913</v>
      </c>
      <c r="I52" s="271" t="s">
        <v>913</v>
      </c>
      <c r="J52" s="272" t="s">
        <v>913</v>
      </c>
    </row>
  </sheetData>
  <mergeCells count="4">
    <mergeCell ref="A1:D1"/>
    <mergeCell ref="E1:F1"/>
    <mergeCell ref="G1:H1"/>
    <mergeCell ref="I1:J1"/>
  </mergeCells>
  <phoneticPr fontId="44" type="noConversion"/>
  <hyperlinks>
    <hyperlink ref="K1" location="預告統計資料發布時間表!A1" display="回發布時間表" xr:uid="{FE749F51-EE13-4243-9FF0-0EDB47D2E20E}"/>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&amp;C&amp;"標楷體,標準"&amp;14 太麻里鄉公所&amp;U
公庫收支月報表&amp;"新細明體,標準"&amp;12&amp;U
&amp;"標楷體,標準"中華民國113年02月(113年度)&amp;L&amp;R&amp;"標楷體,標準"&amp;10第&amp;P頁/共&amp;N頁&amp;"新細明體,標準"&amp;12
&amp;"標楷體,標準"編制機關:太麻里鄉公所
表    號:&amp;10 </oddHeader>
    <oddFooter>&amp;C&amp;L&amp;R&amp;"標楷體,標準"&amp;9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D2D20-CAA1-41B1-BA33-2EB9F615A631}">
  <dimension ref="A1:K88"/>
  <sheetViews>
    <sheetView view="pageLayout" zoomScaleNormal="100" workbookViewId="0">
      <selection activeCell="K1" sqref="K1"/>
    </sheetView>
  </sheetViews>
  <sheetFormatPr defaultRowHeight="16.5"/>
  <cols>
    <col min="1" max="1" width="4.75" style="269" customWidth="1"/>
    <col min="2" max="3" width="6.25" style="273" customWidth="1"/>
    <col min="4" max="4" width="31.875" style="270" customWidth="1"/>
    <col min="5" max="5" width="15.625" style="271" customWidth="1"/>
    <col min="6" max="6" width="14.375" style="271" customWidth="1"/>
    <col min="7" max="7" width="13.75" style="271" customWidth="1"/>
    <col min="8" max="8" width="13" style="271" customWidth="1"/>
    <col min="9" max="9" width="14.125" style="271" customWidth="1"/>
    <col min="10" max="10" width="15.875" style="272" customWidth="1"/>
    <col min="11" max="256" width="9" style="274"/>
    <col min="257" max="257" width="4.75" style="274" customWidth="1"/>
    <col min="258" max="259" width="6.25" style="274" customWidth="1"/>
    <col min="260" max="260" width="31.875" style="274" customWidth="1"/>
    <col min="261" max="261" width="15.625" style="274" customWidth="1"/>
    <col min="262" max="262" width="14.375" style="274" customWidth="1"/>
    <col min="263" max="263" width="13.75" style="274" customWidth="1"/>
    <col min="264" max="264" width="13" style="274" customWidth="1"/>
    <col min="265" max="265" width="14.125" style="274" customWidth="1"/>
    <col min="266" max="266" width="15.875" style="274" customWidth="1"/>
    <col min="267" max="512" width="9" style="274"/>
    <col min="513" max="513" width="4.75" style="274" customWidth="1"/>
    <col min="514" max="515" width="6.25" style="274" customWidth="1"/>
    <col min="516" max="516" width="31.875" style="274" customWidth="1"/>
    <col min="517" max="517" width="15.625" style="274" customWidth="1"/>
    <col min="518" max="518" width="14.375" style="274" customWidth="1"/>
    <col min="519" max="519" width="13.75" style="274" customWidth="1"/>
    <col min="520" max="520" width="13" style="274" customWidth="1"/>
    <col min="521" max="521" width="14.125" style="274" customWidth="1"/>
    <col min="522" max="522" width="15.875" style="274" customWidth="1"/>
    <col min="523" max="768" width="9" style="274"/>
    <col min="769" max="769" width="4.75" style="274" customWidth="1"/>
    <col min="770" max="771" width="6.25" style="274" customWidth="1"/>
    <col min="772" max="772" width="31.875" style="274" customWidth="1"/>
    <col min="773" max="773" width="15.625" style="274" customWidth="1"/>
    <col min="774" max="774" width="14.375" style="274" customWidth="1"/>
    <col min="775" max="775" width="13.75" style="274" customWidth="1"/>
    <col min="776" max="776" width="13" style="274" customWidth="1"/>
    <col min="777" max="777" width="14.125" style="274" customWidth="1"/>
    <col min="778" max="778" width="15.875" style="274" customWidth="1"/>
    <col min="779" max="1024" width="9" style="274"/>
    <col min="1025" max="1025" width="4.75" style="274" customWidth="1"/>
    <col min="1026" max="1027" width="6.25" style="274" customWidth="1"/>
    <col min="1028" max="1028" width="31.875" style="274" customWidth="1"/>
    <col min="1029" max="1029" width="15.625" style="274" customWidth="1"/>
    <col min="1030" max="1030" width="14.375" style="274" customWidth="1"/>
    <col min="1031" max="1031" width="13.75" style="274" customWidth="1"/>
    <col min="1032" max="1032" width="13" style="274" customWidth="1"/>
    <col min="1033" max="1033" width="14.125" style="274" customWidth="1"/>
    <col min="1034" max="1034" width="15.875" style="274" customWidth="1"/>
    <col min="1035" max="1280" width="9" style="274"/>
    <col min="1281" max="1281" width="4.75" style="274" customWidth="1"/>
    <col min="1282" max="1283" width="6.25" style="274" customWidth="1"/>
    <col min="1284" max="1284" width="31.875" style="274" customWidth="1"/>
    <col min="1285" max="1285" width="15.625" style="274" customWidth="1"/>
    <col min="1286" max="1286" width="14.375" style="274" customWidth="1"/>
    <col min="1287" max="1287" width="13.75" style="274" customWidth="1"/>
    <col min="1288" max="1288" width="13" style="274" customWidth="1"/>
    <col min="1289" max="1289" width="14.125" style="274" customWidth="1"/>
    <col min="1290" max="1290" width="15.875" style="274" customWidth="1"/>
    <col min="1291" max="1536" width="9" style="274"/>
    <col min="1537" max="1537" width="4.75" style="274" customWidth="1"/>
    <col min="1538" max="1539" width="6.25" style="274" customWidth="1"/>
    <col min="1540" max="1540" width="31.875" style="274" customWidth="1"/>
    <col min="1541" max="1541" width="15.625" style="274" customWidth="1"/>
    <col min="1542" max="1542" width="14.375" style="274" customWidth="1"/>
    <col min="1543" max="1543" width="13.75" style="274" customWidth="1"/>
    <col min="1544" max="1544" width="13" style="274" customWidth="1"/>
    <col min="1545" max="1545" width="14.125" style="274" customWidth="1"/>
    <col min="1546" max="1546" width="15.875" style="274" customWidth="1"/>
    <col min="1547" max="1792" width="9" style="274"/>
    <col min="1793" max="1793" width="4.75" style="274" customWidth="1"/>
    <col min="1794" max="1795" width="6.25" style="274" customWidth="1"/>
    <col min="1796" max="1796" width="31.875" style="274" customWidth="1"/>
    <col min="1797" max="1797" width="15.625" style="274" customWidth="1"/>
    <col min="1798" max="1798" width="14.375" style="274" customWidth="1"/>
    <col min="1799" max="1799" width="13.75" style="274" customWidth="1"/>
    <col min="1800" max="1800" width="13" style="274" customWidth="1"/>
    <col min="1801" max="1801" width="14.125" style="274" customWidth="1"/>
    <col min="1802" max="1802" width="15.875" style="274" customWidth="1"/>
    <col min="1803" max="2048" width="9" style="274"/>
    <col min="2049" max="2049" width="4.75" style="274" customWidth="1"/>
    <col min="2050" max="2051" width="6.25" style="274" customWidth="1"/>
    <col min="2052" max="2052" width="31.875" style="274" customWidth="1"/>
    <col min="2053" max="2053" width="15.625" style="274" customWidth="1"/>
    <col min="2054" max="2054" width="14.375" style="274" customWidth="1"/>
    <col min="2055" max="2055" width="13.75" style="274" customWidth="1"/>
    <col min="2056" max="2056" width="13" style="274" customWidth="1"/>
    <col min="2057" max="2057" width="14.125" style="274" customWidth="1"/>
    <col min="2058" max="2058" width="15.875" style="274" customWidth="1"/>
    <col min="2059" max="2304" width="9" style="274"/>
    <col min="2305" max="2305" width="4.75" style="274" customWidth="1"/>
    <col min="2306" max="2307" width="6.25" style="274" customWidth="1"/>
    <col min="2308" max="2308" width="31.875" style="274" customWidth="1"/>
    <col min="2309" max="2309" width="15.625" style="274" customWidth="1"/>
    <col min="2310" max="2310" width="14.375" style="274" customWidth="1"/>
    <col min="2311" max="2311" width="13.75" style="274" customWidth="1"/>
    <col min="2312" max="2312" width="13" style="274" customWidth="1"/>
    <col min="2313" max="2313" width="14.125" style="274" customWidth="1"/>
    <col min="2314" max="2314" width="15.875" style="274" customWidth="1"/>
    <col min="2315" max="2560" width="9" style="274"/>
    <col min="2561" max="2561" width="4.75" style="274" customWidth="1"/>
    <col min="2562" max="2563" width="6.25" style="274" customWidth="1"/>
    <col min="2564" max="2564" width="31.875" style="274" customWidth="1"/>
    <col min="2565" max="2565" width="15.625" style="274" customWidth="1"/>
    <col min="2566" max="2566" width="14.375" style="274" customWidth="1"/>
    <col min="2567" max="2567" width="13.75" style="274" customWidth="1"/>
    <col min="2568" max="2568" width="13" style="274" customWidth="1"/>
    <col min="2569" max="2569" width="14.125" style="274" customWidth="1"/>
    <col min="2570" max="2570" width="15.875" style="274" customWidth="1"/>
    <col min="2571" max="2816" width="9" style="274"/>
    <col min="2817" max="2817" width="4.75" style="274" customWidth="1"/>
    <col min="2818" max="2819" width="6.25" style="274" customWidth="1"/>
    <col min="2820" max="2820" width="31.875" style="274" customWidth="1"/>
    <col min="2821" max="2821" width="15.625" style="274" customWidth="1"/>
    <col min="2822" max="2822" width="14.375" style="274" customWidth="1"/>
    <col min="2823" max="2823" width="13.75" style="274" customWidth="1"/>
    <col min="2824" max="2824" width="13" style="274" customWidth="1"/>
    <col min="2825" max="2825" width="14.125" style="274" customWidth="1"/>
    <col min="2826" max="2826" width="15.875" style="274" customWidth="1"/>
    <col min="2827" max="3072" width="9" style="274"/>
    <col min="3073" max="3073" width="4.75" style="274" customWidth="1"/>
    <col min="3074" max="3075" width="6.25" style="274" customWidth="1"/>
    <col min="3076" max="3076" width="31.875" style="274" customWidth="1"/>
    <col min="3077" max="3077" width="15.625" style="274" customWidth="1"/>
    <col min="3078" max="3078" width="14.375" style="274" customWidth="1"/>
    <col min="3079" max="3079" width="13.75" style="274" customWidth="1"/>
    <col min="3080" max="3080" width="13" style="274" customWidth="1"/>
    <col min="3081" max="3081" width="14.125" style="274" customWidth="1"/>
    <col min="3082" max="3082" width="15.875" style="274" customWidth="1"/>
    <col min="3083" max="3328" width="9" style="274"/>
    <col min="3329" max="3329" width="4.75" style="274" customWidth="1"/>
    <col min="3330" max="3331" width="6.25" style="274" customWidth="1"/>
    <col min="3332" max="3332" width="31.875" style="274" customWidth="1"/>
    <col min="3333" max="3333" width="15.625" style="274" customWidth="1"/>
    <col min="3334" max="3334" width="14.375" style="274" customWidth="1"/>
    <col min="3335" max="3335" width="13.75" style="274" customWidth="1"/>
    <col min="3336" max="3336" width="13" style="274" customWidth="1"/>
    <col min="3337" max="3337" width="14.125" style="274" customWidth="1"/>
    <col min="3338" max="3338" width="15.875" style="274" customWidth="1"/>
    <col min="3339" max="3584" width="9" style="274"/>
    <col min="3585" max="3585" width="4.75" style="274" customWidth="1"/>
    <col min="3586" max="3587" width="6.25" style="274" customWidth="1"/>
    <col min="3588" max="3588" width="31.875" style="274" customWidth="1"/>
    <col min="3589" max="3589" width="15.625" style="274" customWidth="1"/>
    <col min="3590" max="3590" width="14.375" style="274" customWidth="1"/>
    <col min="3591" max="3591" width="13.75" style="274" customWidth="1"/>
    <col min="3592" max="3592" width="13" style="274" customWidth="1"/>
    <col min="3593" max="3593" width="14.125" style="274" customWidth="1"/>
    <col min="3594" max="3594" width="15.875" style="274" customWidth="1"/>
    <col min="3595" max="3840" width="9" style="274"/>
    <col min="3841" max="3841" width="4.75" style="274" customWidth="1"/>
    <col min="3842" max="3843" width="6.25" style="274" customWidth="1"/>
    <col min="3844" max="3844" width="31.875" style="274" customWidth="1"/>
    <col min="3845" max="3845" width="15.625" style="274" customWidth="1"/>
    <col min="3846" max="3846" width="14.375" style="274" customWidth="1"/>
    <col min="3847" max="3847" width="13.75" style="274" customWidth="1"/>
    <col min="3848" max="3848" width="13" style="274" customWidth="1"/>
    <col min="3849" max="3849" width="14.125" style="274" customWidth="1"/>
    <col min="3850" max="3850" width="15.875" style="274" customWidth="1"/>
    <col min="3851" max="4096" width="9" style="274"/>
    <col min="4097" max="4097" width="4.75" style="274" customWidth="1"/>
    <col min="4098" max="4099" width="6.25" style="274" customWidth="1"/>
    <col min="4100" max="4100" width="31.875" style="274" customWidth="1"/>
    <col min="4101" max="4101" width="15.625" style="274" customWidth="1"/>
    <col min="4102" max="4102" width="14.375" style="274" customWidth="1"/>
    <col min="4103" max="4103" width="13.75" style="274" customWidth="1"/>
    <col min="4104" max="4104" width="13" style="274" customWidth="1"/>
    <col min="4105" max="4105" width="14.125" style="274" customWidth="1"/>
    <col min="4106" max="4106" width="15.875" style="274" customWidth="1"/>
    <col min="4107" max="4352" width="9" style="274"/>
    <col min="4353" max="4353" width="4.75" style="274" customWidth="1"/>
    <col min="4354" max="4355" width="6.25" style="274" customWidth="1"/>
    <col min="4356" max="4356" width="31.875" style="274" customWidth="1"/>
    <col min="4357" max="4357" width="15.625" style="274" customWidth="1"/>
    <col min="4358" max="4358" width="14.375" style="274" customWidth="1"/>
    <col min="4359" max="4359" width="13.75" style="274" customWidth="1"/>
    <col min="4360" max="4360" width="13" style="274" customWidth="1"/>
    <col min="4361" max="4361" width="14.125" style="274" customWidth="1"/>
    <col min="4362" max="4362" width="15.875" style="274" customWidth="1"/>
    <col min="4363" max="4608" width="9" style="274"/>
    <col min="4609" max="4609" width="4.75" style="274" customWidth="1"/>
    <col min="4610" max="4611" width="6.25" style="274" customWidth="1"/>
    <col min="4612" max="4612" width="31.875" style="274" customWidth="1"/>
    <col min="4613" max="4613" width="15.625" style="274" customWidth="1"/>
    <col min="4614" max="4614" width="14.375" style="274" customWidth="1"/>
    <col min="4615" max="4615" width="13.75" style="274" customWidth="1"/>
    <col min="4616" max="4616" width="13" style="274" customWidth="1"/>
    <col min="4617" max="4617" width="14.125" style="274" customWidth="1"/>
    <col min="4618" max="4618" width="15.875" style="274" customWidth="1"/>
    <col min="4619" max="4864" width="9" style="274"/>
    <col min="4865" max="4865" width="4.75" style="274" customWidth="1"/>
    <col min="4866" max="4867" width="6.25" style="274" customWidth="1"/>
    <col min="4868" max="4868" width="31.875" style="274" customWidth="1"/>
    <col min="4869" max="4869" width="15.625" style="274" customWidth="1"/>
    <col min="4870" max="4870" width="14.375" style="274" customWidth="1"/>
    <col min="4871" max="4871" width="13.75" style="274" customWidth="1"/>
    <col min="4872" max="4872" width="13" style="274" customWidth="1"/>
    <col min="4873" max="4873" width="14.125" style="274" customWidth="1"/>
    <col min="4874" max="4874" width="15.875" style="274" customWidth="1"/>
    <col min="4875" max="5120" width="9" style="274"/>
    <col min="5121" max="5121" width="4.75" style="274" customWidth="1"/>
    <col min="5122" max="5123" width="6.25" style="274" customWidth="1"/>
    <col min="5124" max="5124" width="31.875" style="274" customWidth="1"/>
    <col min="5125" max="5125" width="15.625" style="274" customWidth="1"/>
    <col min="5126" max="5126" width="14.375" style="274" customWidth="1"/>
    <col min="5127" max="5127" width="13.75" style="274" customWidth="1"/>
    <col min="5128" max="5128" width="13" style="274" customWidth="1"/>
    <col min="5129" max="5129" width="14.125" style="274" customWidth="1"/>
    <col min="5130" max="5130" width="15.875" style="274" customWidth="1"/>
    <col min="5131" max="5376" width="9" style="274"/>
    <col min="5377" max="5377" width="4.75" style="274" customWidth="1"/>
    <col min="5378" max="5379" width="6.25" style="274" customWidth="1"/>
    <col min="5380" max="5380" width="31.875" style="274" customWidth="1"/>
    <col min="5381" max="5381" width="15.625" style="274" customWidth="1"/>
    <col min="5382" max="5382" width="14.375" style="274" customWidth="1"/>
    <col min="5383" max="5383" width="13.75" style="274" customWidth="1"/>
    <col min="5384" max="5384" width="13" style="274" customWidth="1"/>
    <col min="5385" max="5385" width="14.125" style="274" customWidth="1"/>
    <col min="5386" max="5386" width="15.875" style="274" customWidth="1"/>
    <col min="5387" max="5632" width="9" style="274"/>
    <col min="5633" max="5633" width="4.75" style="274" customWidth="1"/>
    <col min="5634" max="5635" width="6.25" style="274" customWidth="1"/>
    <col min="5636" max="5636" width="31.875" style="274" customWidth="1"/>
    <col min="5637" max="5637" width="15.625" style="274" customWidth="1"/>
    <col min="5638" max="5638" width="14.375" style="274" customWidth="1"/>
    <col min="5639" max="5639" width="13.75" style="274" customWidth="1"/>
    <col min="5640" max="5640" width="13" style="274" customWidth="1"/>
    <col min="5641" max="5641" width="14.125" style="274" customWidth="1"/>
    <col min="5642" max="5642" width="15.875" style="274" customWidth="1"/>
    <col min="5643" max="5888" width="9" style="274"/>
    <col min="5889" max="5889" width="4.75" style="274" customWidth="1"/>
    <col min="5890" max="5891" width="6.25" style="274" customWidth="1"/>
    <col min="5892" max="5892" width="31.875" style="274" customWidth="1"/>
    <col min="5893" max="5893" width="15.625" style="274" customWidth="1"/>
    <col min="5894" max="5894" width="14.375" style="274" customWidth="1"/>
    <col min="5895" max="5895" width="13.75" style="274" customWidth="1"/>
    <col min="5896" max="5896" width="13" style="274" customWidth="1"/>
    <col min="5897" max="5897" width="14.125" style="274" customWidth="1"/>
    <col min="5898" max="5898" width="15.875" style="274" customWidth="1"/>
    <col min="5899" max="6144" width="9" style="274"/>
    <col min="6145" max="6145" width="4.75" style="274" customWidth="1"/>
    <col min="6146" max="6147" width="6.25" style="274" customWidth="1"/>
    <col min="6148" max="6148" width="31.875" style="274" customWidth="1"/>
    <col min="6149" max="6149" width="15.625" style="274" customWidth="1"/>
    <col min="6150" max="6150" width="14.375" style="274" customWidth="1"/>
    <col min="6151" max="6151" width="13.75" style="274" customWidth="1"/>
    <col min="6152" max="6152" width="13" style="274" customWidth="1"/>
    <col min="6153" max="6153" width="14.125" style="274" customWidth="1"/>
    <col min="6154" max="6154" width="15.875" style="274" customWidth="1"/>
    <col min="6155" max="6400" width="9" style="274"/>
    <col min="6401" max="6401" width="4.75" style="274" customWidth="1"/>
    <col min="6402" max="6403" width="6.25" style="274" customWidth="1"/>
    <col min="6404" max="6404" width="31.875" style="274" customWidth="1"/>
    <col min="6405" max="6405" width="15.625" style="274" customWidth="1"/>
    <col min="6406" max="6406" width="14.375" style="274" customWidth="1"/>
    <col min="6407" max="6407" width="13.75" style="274" customWidth="1"/>
    <col min="6408" max="6408" width="13" style="274" customWidth="1"/>
    <col min="6409" max="6409" width="14.125" style="274" customWidth="1"/>
    <col min="6410" max="6410" width="15.875" style="274" customWidth="1"/>
    <col min="6411" max="6656" width="9" style="274"/>
    <col min="6657" max="6657" width="4.75" style="274" customWidth="1"/>
    <col min="6658" max="6659" width="6.25" style="274" customWidth="1"/>
    <col min="6660" max="6660" width="31.875" style="274" customWidth="1"/>
    <col min="6661" max="6661" width="15.625" style="274" customWidth="1"/>
    <col min="6662" max="6662" width="14.375" style="274" customWidth="1"/>
    <col min="6663" max="6663" width="13.75" style="274" customWidth="1"/>
    <col min="6664" max="6664" width="13" style="274" customWidth="1"/>
    <col min="6665" max="6665" width="14.125" style="274" customWidth="1"/>
    <col min="6666" max="6666" width="15.875" style="274" customWidth="1"/>
    <col min="6667" max="6912" width="9" style="274"/>
    <col min="6913" max="6913" width="4.75" style="274" customWidth="1"/>
    <col min="6914" max="6915" width="6.25" style="274" customWidth="1"/>
    <col min="6916" max="6916" width="31.875" style="274" customWidth="1"/>
    <col min="6917" max="6917" width="15.625" style="274" customWidth="1"/>
    <col min="6918" max="6918" width="14.375" style="274" customWidth="1"/>
    <col min="6919" max="6919" width="13.75" style="274" customWidth="1"/>
    <col min="6920" max="6920" width="13" style="274" customWidth="1"/>
    <col min="6921" max="6921" width="14.125" style="274" customWidth="1"/>
    <col min="6922" max="6922" width="15.875" style="274" customWidth="1"/>
    <col min="6923" max="7168" width="9" style="274"/>
    <col min="7169" max="7169" width="4.75" style="274" customWidth="1"/>
    <col min="7170" max="7171" width="6.25" style="274" customWidth="1"/>
    <col min="7172" max="7172" width="31.875" style="274" customWidth="1"/>
    <col min="7173" max="7173" width="15.625" style="274" customWidth="1"/>
    <col min="7174" max="7174" width="14.375" style="274" customWidth="1"/>
    <col min="7175" max="7175" width="13.75" style="274" customWidth="1"/>
    <col min="7176" max="7176" width="13" style="274" customWidth="1"/>
    <col min="7177" max="7177" width="14.125" style="274" customWidth="1"/>
    <col min="7178" max="7178" width="15.875" style="274" customWidth="1"/>
    <col min="7179" max="7424" width="9" style="274"/>
    <col min="7425" max="7425" width="4.75" style="274" customWidth="1"/>
    <col min="7426" max="7427" width="6.25" style="274" customWidth="1"/>
    <col min="7428" max="7428" width="31.875" style="274" customWidth="1"/>
    <col min="7429" max="7429" width="15.625" style="274" customWidth="1"/>
    <col min="7430" max="7430" width="14.375" style="274" customWidth="1"/>
    <col min="7431" max="7431" width="13.75" style="274" customWidth="1"/>
    <col min="7432" max="7432" width="13" style="274" customWidth="1"/>
    <col min="7433" max="7433" width="14.125" style="274" customWidth="1"/>
    <col min="7434" max="7434" width="15.875" style="274" customWidth="1"/>
    <col min="7435" max="7680" width="9" style="274"/>
    <col min="7681" max="7681" width="4.75" style="274" customWidth="1"/>
    <col min="7682" max="7683" width="6.25" style="274" customWidth="1"/>
    <col min="7684" max="7684" width="31.875" style="274" customWidth="1"/>
    <col min="7685" max="7685" width="15.625" style="274" customWidth="1"/>
    <col min="7686" max="7686" width="14.375" style="274" customWidth="1"/>
    <col min="7687" max="7687" width="13.75" style="274" customWidth="1"/>
    <col min="7688" max="7688" width="13" style="274" customWidth="1"/>
    <col min="7689" max="7689" width="14.125" style="274" customWidth="1"/>
    <col min="7690" max="7690" width="15.875" style="274" customWidth="1"/>
    <col min="7691" max="7936" width="9" style="274"/>
    <col min="7937" max="7937" width="4.75" style="274" customWidth="1"/>
    <col min="7938" max="7939" width="6.25" style="274" customWidth="1"/>
    <col min="7940" max="7940" width="31.875" style="274" customWidth="1"/>
    <col min="7941" max="7941" width="15.625" style="274" customWidth="1"/>
    <col min="7942" max="7942" width="14.375" style="274" customWidth="1"/>
    <col min="7943" max="7943" width="13.75" style="274" customWidth="1"/>
    <col min="7944" max="7944" width="13" style="274" customWidth="1"/>
    <col min="7945" max="7945" width="14.125" style="274" customWidth="1"/>
    <col min="7946" max="7946" width="15.875" style="274" customWidth="1"/>
    <col min="7947" max="8192" width="9" style="274"/>
    <col min="8193" max="8193" width="4.75" style="274" customWidth="1"/>
    <col min="8194" max="8195" width="6.25" style="274" customWidth="1"/>
    <col min="8196" max="8196" width="31.875" style="274" customWidth="1"/>
    <col min="8197" max="8197" width="15.625" style="274" customWidth="1"/>
    <col min="8198" max="8198" width="14.375" style="274" customWidth="1"/>
    <col min="8199" max="8199" width="13.75" style="274" customWidth="1"/>
    <col min="8200" max="8200" width="13" style="274" customWidth="1"/>
    <col min="8201" max="8201" width="14.125" style="274" customWidth="1"/>
    <col min="8202" max="8202" width="15.875" style="274" customWidth="1"/>
    <col min="8203" max="8448" width="9" style="274"/>
    <col min="8449" max="8449" width="4.75" style="274" customWidth="1"/>
    <col min="8450" max="8451" width="6.25" style="274" customWidth="1"/>
    <col min="8452" max="8452" width="31.875" style="274" customWidth="1"/>
    <col min="8453" max="8453" width="15.625" style="274" customWidth="1"/>
    <col min="8454" max="8454" width="14.375" style="274" customWidth="1"/>
    <col min="8455" max="8455" width="13.75" style="274" customWidth="1"/>
    <col min="8456" max="8456" width="13" style="274" customWidth="1"/>
    <col min="8457" max="8457" width="14.125" style="274" customWidth="1"/>
    <col min="8458" max="8458" width="15.875" style="274" customWidth="1"/>
    <col min="8459" max="8704" width="9" style="274"/>
    <col min="8705" max="8705" width="4.75" style="274" customWidth="1"/>
    <col min="8706" max="8707" width="6.25" style="274" customWidth="1"/>
    <col min="8708" max="8708" width="31.875" style="274" customWidth="1"/>
    <col min="8709" max="8709" width="15.625" style="274" customWidth="1"/>
    <col min="8710" max="8710" width="14.375" style="274" customWidth="1"/>
    <col min="8711" max="8711" width="13.75" style="274" customWidth="1"/>
    <col min="8712" max="8712" width="13" style="274" customWidth="1"/>
    <col min="8713" max="8713" width="14.125" style="274" customWidth="1"/>
    <col min="8714" max="8714" width="15.875" style="274" customWidth="1"/>
    <col min="8715" max="8960" width="9" style="274"/>
    <col min="8961" max="8961" width="4.75" style="274" customWidth="1"/>
    <col min="8962" max="8963" width="6.25" style="274" customWidth="1"/>
    <col min="8964" max="8964" width="31.875" style="274" customWidth="1"/>
    <col min="8965" max="8965" width="15.625" style="274" customWidth="1"/>
    <col min="8966" max="8966" width="14.375" style="274" customWidth="1"/>
    <col min="8967" max="8967" width="13.75" style="274" customWidth="1"/>
    <col min="8968" max="8968" width="13" style="274" customWidth="1"/>
    <col min="8969" max="8969" width="14.125" style="274" customWidth="1"/>
    <col min="8970" max="8970" width="15.875" style="274" customWidth="1"/>
    <col min="8971" max="9216" width="9" style="274"/>
    <col min="9217" max="9217" width="4.75" style="274" customWidth="1"/>
    <col min="9218" max="9219" width="6.25" style="274" customWidth="1"/>
    <col min="9220" max="9220" width="31.875" style="274" customWidth="1"/>
    <col min="9221" max="9221" width="15.625" style="274" customWidth="1"/>
    <col min="9222" max="9222" width="14.375" style="274" customWidth="1"/>
    <col min="9223" max="9223" width="13.75" style="274" customWidth="1"/>
    <col min="9224" max="9224" width="13" style="274" customWidth="1"/>
    <col min="9225" max="9225" width="14.125" style="274" customWidth="1"/>
    <col min="9226" max="9226" width="15.875" style="274" customWidth="1"/>
    <col min="9227" max="9472" width="9" style="274"/>
    <col min="9473" max="9473" width="4.75" style="274" customWidth="1"/>
    <col min="9474" max="9475" width="6.25" style="274" customWidth="1"/>
    <col min="9476" max="9476" width="31.875" style="274" customWidth="1"/>
    <col min="9477" max="9477" width="15.625" style="274" customWidth="1"/>
    <col min="9478" max="9478" width="14.375" style="274" customWidth="1"/>
    <col min="9479" max="9479" width="13.75" style="274" customWidth="1"/>
    <col min="9480" max="9480" width="13" style="274" customWidth="1"/>
    <col min="9481" max="9481" width="14.125" style="274" customWidth="1"/>
    <col min="9482" max="9482" width="15.875" style="274" customWidth="1"/>
    <col min="9483" max="9728" width="9" style="274"/>
    <col min="9729" max="9729" width="4.75" style="274" customWidth="1"/>
    <col min="9730" max="9731" width="6.25" style="274" customWidth="1"/>
    <col min="9732" max="9732" width="31.875" style="274" customWidth="1"/>
    <col min="9733" max="9733" width="15.625" style="274" customWidth="1"/>
    <col min="9734" max="9734" width="14.375" style="274" customWidth="1"/>
    <col min="9735" max="9735" width="13.75" style="274" customWidth="1"/>
    <col min="9736" max="9736" width="13" style="274" customWidth="1"/>
    <col min="9737" max="9737" width="14.125" style="274" customWidth="1"/>
    <col min="9738" max="9738" width="15.875" style="274" customWidth="1"/>
    <col min="9739" max="9984" width="9" style="274"/>
    <col min="9985" max="9985" width="4.75" style="274" customWidth="1"/>
    <col min="9986" max="9987" width="6.25" style="274" customWidth="1"/>
    <col min="9988" max="9988" width="31.875" style="274" customWidth="1"/>
    <col min="9989" max="9989" width="15.625" style="274" customWidth="1"/>
    <col min="9990" max="9990" width="14.375" style="274" customWidth="1"/>
    <col min="9991" max="9991" width="13.75" style="274" customWidth="1"/>
    <col min="9992" max="9992" width="13" style="274" customWidth="1"/>
    <col min="9993" max="9993" width="14.125" style="274" customWidth="1"/>
    <col min="9994" max="9994" width="15.875" style="274" customWidth="1"/>
    <col min="9995" max="10240" width="9" style="274"/>
    <col min="10241" max="10241" width="4.75" style="274" customWidth="1"/>
    <col min="10242" max="10243" width="6.25" style="274" customWidth="1"/>
    <col min="10244" max="10244" width="31.875" style="274" customWidth="1"/>
    <col min="10245" max="10245" width="15.625" style="274" customWidth="1"/>
    <col min="10246" max="10246" width="14.375" style="274" customWidth="1"/>
    <col min="10247" max="10247" width="13.75" style="274" customWidth="1"/>
    <col min="10248" max="10248" width="13" style="274" customWidth="1"/>
    <col min="10249" max="10249" width="14.125" style="274" customWidth="1"/>
    <col min="10250" max="10250" width="15.875" style="274" customWidth="1"/>
    <col min="10251" max="10496" width="9" style="274"/>
    <col min="10497" max="10497" width="4.75" style="274" customWidth="1"/>
    <col min="10498" max="10499" width="6.25" style="274" customWidth="1"/>
    <col min="10500" max="10500" width="31.875" style="274" customWidth="1"/>
    <col min="10501" max="10501" width="15.625" style="274" customWidth="1"/>
    <col min="10502" max="10502" width="14.375" style="274" customWidth="1"/>
    <col min="10503" max="10503" width="13.75" style="274" customWidth="1"/>
    <col min="10504" max="10504" width="13" style="274" customWidth="1"/>
    <col min="10505" max="10505" width="14.125" style="274" customWidth="1"/>
    <col min="10506" max="10506" width="15.875" style="274" customWidth="1"/>
    <col min="10507" max="10752" width="9" style="274"/>
    <col min="10753" max="10753" width="4.75" style="274" customWidth="1"/>
    <col min="10754" max="10755" width="6.25" style="274" customWidth="1"/>
    <col min="10756" max="10756" width="31.875" style="274" customWidth="1"/>
    <col min="10757" max="10757" width="15.625" style="274" customWidth="1"/>
    <col min="10758" max="10758" width="14.375" style="274" customWidth="1"/>
    <col min="10759" max="10759" width="13.75" style="274" customWidth="1"/>
    <col min="10760" max="10760" width="13" style="274" customWidth="1"/>
    <col min="10761" max="10761" width="14.125" style="274" customWidth="1"/>
    <col min="10762" max="10762" width="15.875" style="274" customWidth="1"/>
    <col min="10763" max="11008" width="9" style="274"/>
    <col min="11009" max="11009" width="4.75" style="274" customWidth="1"/>
    <col min="11010" max="11011" width="6.25" style="274" customWidth="1"/>
    <col min="11012" max="11012" width="31.875" style="274" customWidth="1"/>
    <col min="11013" max="11013" width="15.625" style="274" customWidth="1"/>
    <col min="11014" max="11014" width="14.375" style="274" customWidth="1"/>
    <col min="11015" max="11015" width="13.75" style="274" customWidth="1"/>
    <col min="11016" max="11016" width="13" style="274" customWidth="1"/>
    <col min="11017" max="11017" width="14.125" style="274" customWidth="1"/>
    <col min="11018" max="11018" width="15.875" style="274" customWidth="1"/>
    <col min="11019" max="11264" width="9" style="274"/>
    <col min="11265" max="11265" width="4.75" style="274" customWidth="1"/>
    <col min="11266" max="11267" width="6.25" style="274" customWidth="1"/>
    <col min="11268" max="11268" width="31.875" style="274" customWidth="1"/>
    <col min="11269" max="11269" width="15.625" style="274" customWidth="1"/>
    <col min="11270" max="11270" width="14.375" style="274" customWidth="1"/>
    <col min="11271" max="11271" width="13.75" style="274" customWidth="1"/>
    <col min="11272" max="11272" width="13" style="274" customWidth="1"/>
    <col min="11273" max="11273" width="14.125" style="274" customWidth="1"/>
    <col min="11274" max="11274" width="15.875" style="274" customWidth="1"/>
    <col min="11275" max="11520" width="9" style="274"/>
    <col min="11521" max="11521" width="4.75" style="274" customWidth="1"/>
    <col min="11522" max="11523" width="6.25" style="274" customWidth="1"/>
    <col min="11524" max="11524" width="31.875" style="274" customWidth="1"/>
    <col min="11525" max="11525" width="15.625" style="274" customWidth="1"/>
    <col min="11526" max="11526" width="14.375" style="274" customWidth="1"/>
    <col min="11527" max="11527" width="13.75" style="274" customWidth="1"/>
    <col min="11528" max="11528" width="13" style="274" customWidth="1"/>
    <col min="11529" max="11529" width="14.125" style="274" customWidth="1"/>
    <col min="11530" max="11530" width="15.875" style="274" customWidth="1"/>
    <col min="11531" max="11776" width="9" style="274"/>
    <col min="11777" max="11777" width="4.75" style="274" customWidth="1"/>
    <col min="11778" max="11779" width="6.25" style="274" customWidth="1"/>
    <col min="11780" max="11780" width="31.875" style="274" customWidth="1"/>
    <col min="11781" max="11781" width="15.625" style="274" customWidth="1"/>
    <col min="11782" max="11782" width="14.375" style="274" customWidth="1"/>
    <col min="11783" max="11783" width="13.75" style="274" customWidth="1"/>
    <col min="11784" max="11784" width="13" style="274" customWidth="1"/>
    <col min="11785" max="11785" width="14.125" style="274" customWidth="1"/>
    <col min="11786" max="11786" width="15.875" style="274" customWidth="1"/>
    <col min="11787" max="12032" width="9" style="274"/>
    <col min="12033" max="12033" width="4.75" style="274" customWidth="1"/>
    <col min="12034" max="12035" width="6.25" style="274" customWidth="1"/>
    <col min="12036" max="12036" width="31.875" style="274" customWidth="1"/>
    <col min="12037" max="12037" width="15.625" style="274" customWidth="1"/>
    <col min="12038" max="12038" width="14.375" style="274" customWidth="1"/>
    <col min="12039" max="12039" width="13.75" style="274" customWidth="1"/>
    <col min="12040" max="12040" width="13" style="274" customWidth="1"/>
    <col min="12041" max="12041" width="14.125" style="274" customWidth="1"/>
    <col min="12042" max="12042" width="15.875" style="274" customWidth="1"/>
    <col min="12043" max="12288" width="9" style="274"/>
    <col min="12289" max="12289" width="4.75" style="274" customWidth="1"/>
    <col min="12290" max="12291" width="6.25" style="274" customWidth="1"/>
    <col min="12292" max="12292" width="31.875" style="274" customWidth="1"/>
    <col min="12293" max="12293" width="15.625" style="274" customWidth="1"/>
    <col min="12294" max="12294" width="14.375" style="274" customWidth="1"/>
    <col min="12295" max="12295" width="13.75" style="274" customWidth="1"/>
    <col min="12296" max="12296" width="13" style="274" customWidth="1"/>
    <col min="12297" max="12297" width="14.125" style="274" customWidth="1"/>
    <col min="12298" max="12298" width="15.875" style="274" customWidth="1"/>
    <col min="12299" max="12544" width="9" style="274"/>
    <col min="12545" max="12545" width="4.75" style="274" customWidth="1"/>
    <col min="12546" max="12547" width="6.25" style="274" customWidth="1"/>
    <col min="12548" max="12548" width="31.875" style="274" customWidth="1"/>
    <col min="12549" max="12549" width="15.625" style="274" customWidth="1"/>
    <col min="12550" max="12550" width="14.375" style="274" customWidth="1"/>
    <col min="12551" max="12551" width="13.75" style="274" customWidth="1"/>
    <col min="12552" max="12552" width="13" style="274" customWidth="1"/>
    <col min="12553" max="12553" width="14.125" style="274" customWidth="1"/>
    <col min="12554" max="12554" width="15.875" style="274" customWidth="1"/>
    <col min="12555" max="12800" width="9" style="274"/>
    <col min="12801" max="12801" width="4.75" style="274" customWidth="1"/>
    <col min="12802" max="12803" width="6.25" style="274" customWidth="1"/>
    <col min="12804" max="12804" width="31.875" style="274" customWidth="1"/>
    <col min="12805" max="12805" width="15.625" style="274" customWidth="1"/>
    <col min="12806" max="12806" width="14.375" style="274" customWidth="1"/>
    <col min="12807" max="12807" width="13.75" style="274" customWidth="1"/>
    <col min="12808" max="12808" width="13" style="274" customWidth="1"/>
    <col min="12809" max="12809" width="14.125" style="274" customWidth="1"/>
    <col min="12810" max="12810" width="15.875" style="274" customWidth="1"/>
    <col min="12811" max="13056" width="9" style="274"/>
    <col min="13057" max="13057" width="4.75" style="274" customWidth="1"/>
    <col min="13058" max="13059" width="6.25" style="274" customWidth="1"/>
    <col min="13060" max="13060" width="31.875" style="274" customWidth="1"/>
    <col min="13061" max="13061" width="15.625" style="274" customWidth="1"/>
    <col min="13062" max="13062" width="14.375" style="274" customWidth="1"/>
    <col min="13063" max="13063" width="13.75" style="274" customWidth="1"/>
    <col min="13064" max="13064" width="13" style="274" customWidth="1"/>
    <col min="13065" max="13065" width="14.125" style="274" customWidth="1"/>
    <col min="13066" max="13066" width="15.875" style="274" customWidth="1"/>
    <col min="13067" max="13312" width="9" style="274"/>
    <col min="13313" max="13313" width="4.75" style="274" customWidth="1"/>
    <col min="13314" max="13315" width="6.25" style="274" customWidth="1"/>
    <col min="13316" max="13316" width="31.875" style="274" customWidth="1"/>
    <col min="13317" max="13317" width="15.625" style="274" customWidth="1"/>
    <col min="13318" max="13318" width="14.375" style="274" customWidth="1"/>
    <col min="13319" max="13319" width="13.75" style="274" customWidth="1"/>
    <col min="13320" max="13320" width="13" style="274" customWidth="1"/>
    <col min="13321" max="13321" width="14.125" style="274" customWidth="1"/>
    <col min="13322" max="13322" width="15.875" style="274" customWidth="1"/>
    <col min="13323" max="13568" width="9" style="274"/>
    <col min="13569" max="13569" width="4.75" style="274" customWidth="1"/>
    <col min="13570" max="13571" width="6.25" style="274" customWidth="1"/>
    <col min="13572" max="13572" width="31.875" style="274" customWidth="1"/>
    <col min="13573" max="13573" width="15.625" style="274" customWidth="1"/>
    <col min="13574" max="13574" width="14.375" style="274" customWidth="1"/>
    <col min="13575" max="13575" width="13.75" style="274" customWidth="1"/>
    <col min="13576" max="13576" width="13" style="274" customWidth="1"/>
    <col min="13577" max="13577" width="14.125" style="274" customWidth="1"/>
    <col min="13578" max="13578" width="15.875" style="274" customWidth="1"/>
    <col min="13579" max="13824" width="9" style="274"/>
    <col min="13825" max="13825" width="4.75" style="274" customWidth="1"/>
    <col min="13826" max="13827" width="6.25" style="274" customWidth="1"/>
    <col min="13828" max="13828" width="31.875" style="274" customWidth="1"/>
    <col min="13829" max="13829" width="15.625" style="274" customWidth="1"/>
    <col min="13830" max="13830" width="14.375" style="274" customWidth="1"/>
    <col min="13831" max="13831" width="13.75" style="274" customWidth="1"/>
    <col min="13832" max="13832" width="13" style="274" customWidth="1"/>
    <col min="13833" max="13833" width="14.125" style="274" customWidth="1"/>
    <col min="13834" max="13834" width="15.875" style="274" customWidth="1"/>
    <col min="13835" max="14080" width="9" style="274"/>
    <col min="14081" max="14081" width="4.75" style="274" customWidth="1"/>
    <col min="14082" max="14083" width="6.25" style="274" customWidth="1"/>
    <col min="14084" max="14084" width="31.875" style="274" customWidth="1"/>
    <col min="14085" max="14085" width="15.625" style="274" customWidth="1"/>
    <col min="14086" max="14086" width="14.375" style="274" customWidth="1"/>
    <col min="14087" max="14087" width="13.75" style="274" customWidth="1"/>
    <col min="14088" max="14088" width="13" style="274" customWidth="1"/>
    <col min="14089" max="14089" width="14.125" style="274" customWidth="1"/>
    <col min="14090" max="14090" width="15.875" style="274" customWidth="1"/>
    <col min="14091" max="14336" width="9" style="274"/>
    <col min="14337" max="14337" width="4.75" style="274" customWidth="1"/>
    <col min="14338" max="14339" width="6.25" style="274" customWidth="1"/>
    <col min="14340" max="14340" width="31.875" style="274" customWidth="1"/>
    <col min="14341" max="14341" width="15.625" style="274" customWidth="1"/>
    <col min="14342" max="14342" width="14.375" style="274" customWidth="1"/>
    <col min="14343" max="14343" width="13.75" style="274" customWidth="1"/>
    <col min="14344" max="14344" width="13" style="274" customWidth="1"/>
    <col min="14345" max="14345" width="14.125" style="274" customWidth="1"/>
    <col min="14346" max="14346" width="15.875" style="274" customWidth="1"/>
    <col min="14347" max="14592" width="9" style="274"/>
    <col min="14593" max="14593" width="4.75" style="274" customWidth="1"/>
    <col min="14594" max="14595" width="6.25" style="274" customWidth="1"/>
    <col min="14596" max="14596" width="31.875" style="274" customWidth="1"/>
    <col min="14597" max="14597" width="15.625" style="274" customWidth="1"/>
    <col min="14598" max="14598" width="14.375" style="274" customWidth="1"/>
    <col min="14599" max="14599" width="13.75" style="274" customWidth="1"/>
    <col min="14600" max="14600" width="13" style="274" customWidth="1"/>
    <col min="14601" max="14601" width="14.125" style="274" customWidth="1"/>
    <col min="14602" max="14602" width="15.875" style="274" customWidth="1"/>
    <col min="14603" max="14848" width="9" style="274"/>
    <col min="14849" max="14849" width="4.75" style="274" customWidth="1"/>
    <col min="14850" max="14851" width="6.25" style="274" customWidth="1"/>
    <col min="14852" max="14852" width="31.875" style="274" customWidth="1"/>
    <col min="14853" max="14853" width="15.625" style="274" customWidth="1"/>
    <col min="14854" max="14854" width="14.375" style="274" customWidth="1"/>
    <col min="14855" max="14855" width="13.75" style="274" customWidth="1"/>
    <col min="14856" max="14856" width="13" style="274" customWidth="1"/>
    <col min="14857" max="14857" width="14.125" style="274" customWidth="1"/>
    <col min="14858" max="14858" width="15.875" style="274" customWidth="1"/>
    <col min="14859" max="15104" width="9" style="274"/>
    <col min="15105" max="15105" width="4.75" style="274" customWidth="1"/>
    <col min="15106" max="15107" width="6.25" style="274" customWidth="1"/>
    <col min="15108" max="15108" width="31.875" style="274" customWidth="1"/>
    <col min="15109" max="15109" width="15.625" style="274" customWidth="1"/>
    <col min="15110" max="15110" width="14.375" style="274" customWidth="1"/>
    <col min="15111" max="15111" width="13.75" style="274" customWidth="1"/>
    <col min="15112" max="15112" width="13" style="274" customWidth="1"/>
    <col min="15113" max="15113" width="14.125" style="274" customWidth="1"/>
    <col min="15114" max="15114" width="15.875" style="274" customWidth="1"/>
    <col min="15115" max="15360" width="9" style="274"/>
    <col min="15361" max="15361" width="4.75" style="274" customWidth="1"/>
    <col min="15362" max="15363" width="6.25" style="274" customWidth="1"/>
    <col min="15364" max="15364" width="31.875" style="274" customWidth="1"/>
    <col min="15365" max="15365" width="15.625" style="274" customWidth="1"/>
    <col min="15366" max="15366" width="14.375" style="274" customWidth="1"/>
    <col min="15367" max="15367" width="13.75" style="274" customWidth="1"/>
    <col min="15368" max="15368" width="13" style="274" customWidth="1"/>
    <col min="15369" max="15369" width="14.125" style="274" customWidth="1"/>
    <col min="15370" max="15370" width="15.875" style="274" customWidth="1"/>
    <col min="15371" max="15616" width="9" style="274"/>
    <col min="15617" max="15617" width="4.75" style="274" customWidth="1"/>
    <col min="15618" max="15619" width="6.25" style="274" customWidth="1"/>
    <col min="15620" max="15620" width="31.875" style="274" customWidth="1"/>
    <col min="15621" max="15621" width="15.625" style="274" customWidth="1"/>
    <col min="15622" max="15622" width="14.375" style="274" customWidth="1"/>
    <col min="15623" max="15623" width="13.75" style="274" customWidth="1"/>
    <col min="15624" max="15624" width="13" style="274" customWidth="1"/>
    <col min="15625" max="15625" width="14.125" style="274" customWidth="1"/>
    <col min="15626" max="15626" width="15.875" style="274" customWidth="1"/>
    <col min="15627" max="15872" width="9" style="274"/>
    <col min="15873" max="15873" width="4.75" style="274" customWidth="1"/>
    <col min="15874" max="15875" width="6.25" style="274" customWidth="1"/>
    <col min="15876" max="15876" width="31.875" style="274" customWidth="1"/>
    <col min="15877" max="15877" width="15.625" style="274" customWidth="1"/>
    <col min="15878" max="15878" width="14.375" style="274" customWidth="1"/>
    <col min="15879" max="15879" width="13.75" style="274" customWidth="1"/>
    <col min="15880" max="15880" width="13" style="274" customWidth="1"/>
    <col min="15881" max="15881" width="14.125" style="274" customWidth="1"/>
    <col min="15882" max="15882" width="15.875" style="274" customWidth="1"/>
    <col min="15883" max="16128" width="9" style="274"/>
    <col min="16129" max="16129" width="4.75" style="274" customWidth="1"/>
    <col min="16130" max="16131" width="6.25" style="274" customWidth="1"/>
    <col min="16132" max="16132" width="31.875" style="274" customWidth="1"/>
    <col min="16133" max="16133" width="15.625" style="274" customWidth="1"/>
    <col min="16134" max="16134" width="14.375" style="274" customWidth="1"/>
    <col min="16135" max="16135" width="13.75" style="274" customWidth="1"/>
    <col min="16136" max="16136" width="13" style="274" customWidth="1"/>
    <col min="16137" max="16137" width="14.125" style="274" customWidth="1"/>
    <col min="16138" max="16138" width="15.875" style="274" customWidth="1"/>
    <col min="16139" max="16384" width="9" style="274"/>
  </cols>
  <sheetData>
    <row r="1" spans="1:11" s="265" customFormat="1" ht="16.5" customHeight="1">
      <c r="A1" s="496" t="s">
        <v>903</v>
      </c>
      <c r="B1" s="497"/>
      <c r="C1" s="497"/>
      <c r="D1" s="498"/>
      <c r="E1" s="499" t="s">
        <v>904</v>
      </c>
      <c r="F1" s="500"/>
      <c r="G1" s="499" t="s">
        <v>980</v>
      </c>
      <c r="H1" s="500"/>
      <c r="I1" s="499" t="s">
        <v>981</v>
      </c>
      <c r="J1" s="500"/>
      <c r="K1" s="126" t="s">
        <v>18</v>
      </c>
    </row>
    <row r="2" spans="1:11" s="265" customFormat="1" ht="16.5" customHeight="1">
      <c r="A2" s="264" t="s">
        <v>907</v>
      </c>
      <c r="B2" s="266" t="s">
        <v>908</v>
      </c>
      <c r="C2" s="266" t="s">
        <v>909</v>
      </c>
      <c r="D2" s="267" t="s">
        <v>910</v>
      </c>
      <c r="E2" s="268" t="s">
        <v>911</v>
      </c>
      <c r="F2" s="268" t="s">
        <v>912</v>
      </c>
      <c r="G2" s="268" t="s">
        <v>911</v>
      </c>
      <c r="H2" s="268" t="s">
        <v>912</v>
      </c>
      <c r="I2" s="268" t="s">
        <v>911</v>
      </c>
      <c r="J2" s="268" t="s">
        <v>912</v>
      </c>
    </row>
    <row r="3" spans="1:11" s="265" customFormat="1" ht="16.149999999999999" customHeight="1">
      <c r="A3" s="269" t="s">
        <v>913</v>
      </c>
      <c r="B3" s="266" t="s">
        <v>913</v>
      </c>
      <c r="C3" s="266" t="s">
        <v>913</v>
      </c>
      <c r="D3" s="270" t="s">
        <v>914</v>
      </c>
      <c r="E3" s="271">
        <v>17620813</v>
      </c>
      <c r="F3" s="271">
        <v>38033687</v>
      </c>
      <c r="G3" s="271">
        <v>14070331</v>
      </c>
      <c r="H3" s="271">
        <v>34483205</v>
      </c>
      <c r="I3" s="271">
        <v>3550482</v>
      </c>
      <c r="J3" s="272">
        <v>3550482</v>
      </c>
    </row>
    <row r="4" spans="1:11">
      <c r="A4" s="269" t="s">
        <v>913</v>
      </c>
      <c r="B4" s="273" t="s">
        <v>913</v>
      </c>
      <c r="C4" s="273" t="s">
        <v>913</v>
      </c>
      <c r="D4" s="270" t="s">
        <v>915</v>
      </c>
      <c r="E4" s="271">
        <v>13442788</v>
      </c>
      <c r="F4" s="271">
        <v>33585662</v>
      </c>
      <c r="G4" s="271">
        <v>13245498</v>
      </c>
      <c r="H4" s="271">
        <v>33388372</v>
      </c>
      <c r="I4" s="271">
        <v>197290</v>
      </c>
      <c r="J4" s="272">
        <v>197290</v>
      </c>
    </row>
    <row r="5" spans="1:11" ht="16.149999999999999" customHeight="1">
      <c r="A5" s="269" t="s">
        <v>916</v>
      </c>
      <c r="B5" s="273" t="s">
        <v>913</v>
      </c>
      <c r="C5" s="273" t="s">
        <v>913</v>
      </c>
      <c r="D5" s="270" t="s">
        <v>982</v>
      </c>
      <c r="E5" s="271">
        <v>7568476</v>
      </c>
      <c r="F5" s="271">
        <v>21313400</v>
      </c>
      <c r="G5" s="271">
        <v>7371186</v>
      </c>
      <c r="H5" s="271">
        <v>21116110</v>
      </c>
      <c r="I5" s="271">
        <v>197290</v>
      </c>
      <c r="J5" s="272">
        <v>197290</v>
      </c>
    </row>
    <row r="6" spans="1:11">
      <c r="A6" s="269" t="s">
        <v>916</v>
      </c>
      <c r="B6" s="273" t="s">
        <v>983</v>
      </c>
      <c r="C6" s="273" t="s">
        <v>913</v>
      </c>
      <c r="D6" s="270" t="s">
        <v>984</v>
      </c>
      <c r="E6" s="271">
        <v>2610096</v>
      </c>
      <c r="F6" s="271">
        <v>6190804</v>
      </c>
      <c r="G6" s="271">
        <v>2433306</v>
      </c>
      <c r="H6" s="271">
        <v>6014014</v>
      </c>
      <c r="I6" s="271">
        <v>176790</v>
      </c>
      <c r="J6" s="272">
        <v>176790</v>
      </c>
    </row>
    <row r="7" spans="1:11">
      <c r="A7" s="269" t="s">
        <v>916</v>
      </c>
      <c r="B7" s="273" t="s">
        <v>983</v>
      </c>
      <c r="C7" s="273" t="s">
        <v>916</v>
      </c>
      <c r="D7" s="270" t="s">
        <v>985</v>
      </c>
      <c r="E7" s="271">
        <v>2374663</v>
      </c>
      <c r="F7" s="271">
        <v>5759941</v>
      </c>
      <c r="G7" s="271">
        <v>2197873</v>
      </c>
      <c r="H7" s="271">
        <v>5583151</v>
      </c>
      <c r="I7" s="271">
        <v>176790</v>
      </c>
      <c r="J7" s="272">
        <v>176790</v>
      </c>
    </row>
    <row r="8" spans="1:11">
      <c r="A8" s="269" t="s">
        <v>916</v>
      </c>
      <c r="B8" s="273" t="s">
        <v>983</v>
      </c>
      <c r="C8" s="273" t="s">
        <v>918</v>
      </c>
      <c r="D8" s="270" t="s">
        <v>986</v>
      </c>
      <c r="E8" s="271">
        <v>126295</v>
      </c>
      <c r="F8" s="271">
        <v>126295</v>
      </c>
      <c r="G8" s="271">
        <v>126295</v>
      </c>
      <c r="H8" s="271">
        <v>126295</v>
      </c>
      <c r="I8" s="271">
        <v>0</v>
      </c>
      <c r="J8" s="272">
        <v>0</v>
      </c>
    </row>
    <row r="9" spans="1:11">
      <c r="A9" s="269" t="s">
        <v>916</v>
      </c>
      <c r="B9" s="273" t="s">
        <v>983</v>
      </c>
      <c r="C9" s="273" t="s">
        <v>945</v>
      </c>
      <c r="D9" s="270" t="s">
        <v>987</v>
      </c>
      <c r="E9" s="271">
        <v>72388</v>
      </c>
      <c r="F9" s="271">
        <v>263744</v>
      </c>
      <c r="G9" s="271">
        <v>72388</v>
      </c>
      <c r="H9" s="271">
        <v>263744</v>
      </c>
      <c r="I9" s="271">
        <v>0</v>
      </c>
      <c r="J9" s="272">
        <v>0</v>
      </c>
    </row>
    <row r="10" spans="1:11">
      <c r="A10" s="269" t="s">
        <v>916</v>
      </c>
      <c r="B10" s="273" t="s">
        <v>983</v>
      </c>
      <c r="C10" s="273" t="s">
        <v>941</v>
      </c>
      <c r="D10" s="270" t="s">
        <v>988</v>
      </c>
      <c r="E10" s="271">
        <v>36750</v>
      </c>
      <c r="F10" s="271">
        <v>40824</v>
      </c>
      <c r="G10" s="271">
        <v>36750</v>
      </c>
      <c r="H10" s="271">
        <v>40824</v>
      </c>
      <c r="I10" s="271">
        <v>0</v>
      </c>
      <c r="J10" s="272">
        <v>0</v>
      </c>
    </row>
    <row r="11" spans="1:11">
      <c r="A11" s="269" t="s">
        <v>916</v>
      </c>
      <c r="B11" s="273" t="s">
        <v>989</v>
      </c>
      <c r="C11" s="273" t="s">
        <v>913</v>
      </c>
      <c r="D11" s="270" t="s">
        <v>990</v>
      </c>
      <c r="E11" s="271">
        <v>1604000</v>
      </c>
      <c r="F11" s="271">
        <v>7968000</v>
      </c>
      <c r="G11" s="271">
        <v>1604000</v>
      </c>
      <c r="H11" s="271">
        <v>7968000</v>
      </c>
      <c r="I11" s="271">
        <v>0</v>
      </c>
      <c r="J11" s="272">
        <v>0</v>
      </c>
    </row>
    <row r="12" spans="1:11">
      <c r="A12" s="269" t="s">
        <v>916</v>
      </c>
      <c r="B12" s="273" t="s">
        <v>989</v>
      </c>
      <c r="C12" s="273" t="s">
        <v>916</v>
      </c>
      <c r="D12" s="270" t="s">
        <v>985</v>
      </c>
      <c r="E12" s="271">
        <v>469000</v>
      </c>
      <c r="F12" s="271">
        <v>3784000</v>
      </c>
      <c r="G12" s="271">
        <v>469000</v>
      </c>
      <c r="H12" s="271">
        <v>3784000</v>
      </c>
      <c r="I12" s="271">
        <v>0</v>
      </c>
      <c r="J12" s="272">
        <v>0</v>
      </c>
    </row>
    <row r="13" spans="1:11">
      <c r="A13" s="269" t="s">
        <v>916</v>
      </c>
      <c r="B13" s="273" t="s">
        <v>989</v>
      </c>
      <c r="C13" s="273" t="s">
        <v>918</v>
      </c>
      <c r="D13" s="270" t="s">
        <v>991</v>
      </c>
      <c r="E13" s="271">
        <v>1135000</v>
      </c>
      <c r="F13" s="271">
        <v>4184000</v>
      </c>
      <c r="G13" s="271">
        <v>1135000</v>
      </c>
      <c r="H13" s="271">
        <v>4184000</v>
      </c>
      <c r="I13" s="271">
        <v>0</v>
      </c>
      <c r="J13" s="272">
        <v>0</v>
      </c>
    </row>
    <row r="14" spans="1:11">
      <c r="A14" s="269" t="s">
        <v>916</v>
      </c>
      <c r="B14" s="273" t="s">
        <v>992</v>
      </c>
      <c r="C14" s="273" t="s">
        <v>913</v>
      </c>
      <c r="D14" s="270" t="s">
        <v>993</v>
      </c>
      <c r="E14" s="271">
        <v>3347880</v>
      </c>
      <c r="F14" s="271">
        <v>7148096</v>
      </c>
      <c r="G14" s="271">
        <v>3327380</v>
      </c>
      <c r="H14" s="271">
        <v>7127596</v>
      </c>
      <c r="I14" s="271">
        <v>20500</v>
      </c>
      <c r="J14" s="272">
        <v>20500</v>
      </c>
    </row>
    <row r="15" spans="1:11">
      <c r="A15" s="269" t="s">
        <v>916</v>
      </c>
      <c r="B15" s="273" t="s">
        <v>992</v>
      </c>
      <c r="C15" s="273" t="s">
        <v>918</v>
      </c>
      <c r="D15" s="270" t="s">
        <v>994</v>
      </c>
      <c r="E15" s="271">
        <v>2514178</v>
      </c>
      <c r="F15" s="271">
        <v>6051868</v>
      </c>
      <c r="G15" s="271">
        <v>2514178</v>
      </c>
      <c r="H15" s="271">
        <v>6051868</v>
      </c>
      <c r="I15" s="271">
        <v>0</v>
      </c>
      <c r="J15" s="272">
        <v>0</v>
      </c>
    </row>
    <row r="16" spans="1:11">
      <c r="A16" s="269" t="s">
        <v>916</v>
      </c>
      <c r="B16" s="273" t="s">
        <v>992</v>
      </c>
      <c r="C16" s="273" t="s">
        <v>945</v>
      </c>
      <c r="D16" s="270" t="s">
        <v>995</v>
      </c>
      <c r="E16" s="271">
        <v>-3520</v>
      </c>
      <c r="F16" s="271">
        <v>5280</v>
      </c>
      <c r="G16" s="271">
        <v>-3520</v>
      </c>
      <c r="H16" s="271">
        <v>5280</v>
      </c>
      <c r="I16" s="271">
        <v>0</v>
      </c>
      <c r="J16" s="272">
        <v>0</v>
      </c>
    </row>
    <row r="17" spans="1:10">
      <c r="A17" s="269" t="s">
        <v>916</v>
      </c>
      <c r="B17" s="273" t="s">
        <v>992</v>
      </c>
      <c r="C17" s="273" t="s">
        <v>937</v>
      </c>
      <c r="D17" s="270" t="s">
        <v>996</v>
      </c>
      <c r="E17" s="271">
        <v>259903</v>
      </c>
      <c r="F17" s="271">
        <v>272387</v>
      </c>
      <c r="G17" s="271">
        <v>259903</v>
      </c>
      <c r="H17" s="271">
        <v>272387</v>
      </c>
      <c r="I17" s="271">
        <v>0</v>
      </c>
      <c r="J17" s="272">
        <v>0</v>
      </c>
    </row>
    <row r="18" spans="1:10">
      <c r="A18" s="269" t="s">
        <v>916</v>
      </c>
      <c r="B18" s="273" t="s">
        <v>992</v>
      </c>
      <c r="C18" s="273" t="s">
        <v>941</v>
      </c>
      <c r="D18" s="270" t="s">
        <v>997</v>
      </c>
      <c r="E18" s="271">
        <v>566316</v>
      </c>
      <c r="F18" s="271">
        <v>632157</v>
      </c>
      <c r="G18" s="271">
        <v>545816</v>
      </c>
      <c r="H18" s="271">
        <v>611657</v>
      </c>
      <c r="I18" s="271">
        <v>20500</v>
      </c>
      <c r="J18" s="272">
        <v>20500</v>
      </c>
    </row>
    <row r="19" spans="1:10">
      <c r="A19" s="269" t="s">
        <v>916</v>
      </c>
      <c r="B19" s="273" t="s">
        <v>992</v>
      </c>
      <c r="C19" s="273" t="s">
        <v>948</v>
      </c>
      <c r="D19" s="270" t="s">
        <v>998</v>
      </c>
      <c r="E19" s="271">
        <v>11003</v>
      </c>
      <c r="F19" s="271">
        <v>186404</v>
      </c>
      <c r="G19" s="271">
        <v>11003</v>
      </c>
      <c r="H19" s="271">
        <v>186404</v>
      </c>
      <c r="I19" s="271">
        <v>0</v>
      </c>
      <c r="J19" s="272">
        <v>0</v>
      </c>
    </row>
    <row r="20" spans="1:10">
      <c r="A20" s="269" t="s">
        <v>916</v>
      </c>
      <c r="B20" s="273" t="s">
        <v>999</v>
      </c>
      <c r="C20" s="273" t="s">
        <v>913</v>
      </c>
      <c r="D20" s="270" t="s">
        <v>1000</v>
      </c>
      <c r="E20" s="271">
        <v>6500</v>
      </c>
      <c r="F20" s="271">
        <v>6500</v>
      </c>
      <c r="G20" s="271">
        <v>6500</v>
      </c>
      <c r="H20" s="271">
        <v>6500</v>
      </c>
      <c r="I20" s="271">
        <v>0</v>
      </c>
      <c r="J20" s="272">
        <v>0</v>
      </c>
    </row>
    <row r="21" spans="1:10">
      <c r="A21" s="269" t="s">
        <v>916</v>
      </c>
      <c r="B21" s="273" t="s">
        <v>999</v>
      </c>
      <c r="C21" s="273" t="s">
        <v>918</v>
      </c>
      <c r="D21" s="270" t="s">
        <v>1001</v>
      </c>
      <c r="E21" s="271">
        <v>6500</v>
      </c>
      <c r="F21" s="271">
        <v>6500</v>
      </c>
      <c r="G21" s="271">
        <v>6500</v>
      </c>
      <c r="H21" s="271">
        <v>6500</v>
      </c>
      <c r="I21" s="271">
        <v>0</v>
      </c>
      <c r="J21" s="272">
        <v>0</v>
      </c>
    </row>
    <row r="22" spans="1:10">
      <c r="A22" s="269" t="s">
        <v>918</v>
      </c>
      <c r="B22" s="273" t="s">
        <v>913</v>
      </c>
      <c r="C22" s="273" t="s">
        <v>913</v>
      </c>
      <c r="D22" s="270" t="s">
        <v>1002</v>
      </c>
      <c r="E22" s="271">
        <v>343601</v>
      </c>
      <c r="F22" s="271">
        <v>855372</v>
      </c>
      <c r="G22" s="271">
        <v>343601</v>
      </c>
      <c r="H22" s="271">
        <v>855372</v>
      </c>
      <c r="I22" s="271">
        <v>0</v>
      </c>
      <c r="J22" s="272">
        <v>0</v>
      </c>
    </row>
    <row r="23" spans="1:10">
      <c r="A23" s="269" t="s">
        <v>918</v>
      </c>
      <c r="B23" s="273" t="s">
        <v>1003</v>
      </c>
      <c r="C23" s="273" t="s">
        <v>913</v>
      </c>
      <c r="D23" s="270" t="s">
        <v>1004</v>
      </c>
      <c r="E23" s="271">
        <v>275235</v>
      </c>
      <c r="F23" s="271">
        <v>747229</v>
      </c>
      <c r="G23" s="271">
        <v>275235</v>
      </c>
      <c r="H23" s="271">
        <v>747229</v>
      </c>
      <c r="I23" s="271">
        <v>0</v>
      </c>
      <c r="J23" s="272">
        <v>0</v>
      </c>
    </row>
    <row r="24" spans="1:10">
      <c r="A24" s="269" t="s">
        <v>918</v>
      </c>
      <c r="B24" s="273" t="s">
        <v>1003</v>
      </c>
      <c r="C24" s="273" t="s">
        <v>916</v>
      </c>
      <c r="D24" s="270" t="s">
        <v>985</v>
      </c>
      <c r="E24" s="271">
        <v>241052</v>
      </c>
      <c r="F24" s="271">
        <v>619446</v>
      </c>
      <c r="G24" s="271">
        <v>241052</v>
      </c>
      <c r="H24" s="271">
        <v>619446</v>
      </c>
      <c r="I24" s="271">
        <v>0</v>
      </c>
      <c r="J24" s="272">
        <v>0</v>
      </c>
    </row>
    <row r="25" spans="1:10">
      <c r="A25" s="269" t="s">
        <v>918</v>
      </c>
      <c r="B25" s="273" t="s">
        <v>1003</v>
      </c>
      <c r="C25" s="273" t="s">
        <v>918</v>
      </c>
      <c r="D25" s="270" t="s">
        <v>1005</v>
      </c>
      <c r="E25" s="271">
        <v>0</v>
      </c>
      <c r="F25" s="271">
        <v>0</v>
      </c>
      <c r="G25" s="271">
        <v>0</v>
      </c>
      <c r="H25" s="271">
        <v>0</v>
      </c>
      <c r="I25" s="271">
        <v>0</v>
      </c>
      <c r="J25" s="272">
        <v>0</v>
      </c>
    </row>
    <row r="26" spans="1:10">
      <c r="A26" s="269" t="s">
        <v>918</v>
      </c>
      <c r="B26" s="273" t="s">
        <v>1003</v>
      </c>
      <c r="C26" s="273" t="s">
        <v>945</v>
      </c>
      <c r="D26" s="270" t="s">
        <v>1006</v>
      </c>
      <c r="E26" s="271">
        <v>34183</v>
      </c>
      <c r="F26" s="271">
        <v>127783</v>
      </c>
      <c r="G26" s="271">
        <v>34183</v>
      </c>
      <c r="H26" s="271">
        <v>127783</v>
      </c>
      <c r="I26" s="271">
        <v>0</v>
      </c>
      <c r="J26" s="272">
        <v>0</v>
      </c>
    </row>
    <row r="27" spans="1:10">
      <c r="A27" s="269" t="s">
        <v>918</v>
      </c>
      <c r="B27" s="273" t="s">
        <v>1007</v>
      </c>
      <c r="C27" s="273" t="s">
        <v>913</v>
      </c>
      <c r="D27" s="270" t="s">
        <v>1008</v>
      </c>
      <c r="E27" s="271">
        <v>68366</v>
      </c>
      <c r="F27" s="271">
        <v>108143</v>
      </c>
      <c r="G27" s="271">
        <v>68366</v>
      </c>
      <c r="H27" s="271">
        <v>108143</v>
      </c>
      <c r="I27" s="271">
        <v>0</v>
      </c>
      <c r="J27" s="272">
        <v>0</v>
      </c>
    </row>
    <row r="28" spans="1:10">
      <c r="A28" s="269" t="s">
        <v>918</v>
      </c>
      <c r="B28" s="273" t="s">
        <v>1007</v>
      </c>
      <c r="C28" s="273" t="s">
        <v>945</v>
      </c>
      <c r="D28" s="270" t="s">
        <v>1009</v>
      </c>
      <c r="E28" s="271">
        <v>68366</v>
      </c>
      <c r="F28" s="271">
        <v>108143</v>
      </c>
      <c r="G28" s="271">
        <v>68366</v>
      </c>
      <c r="H28" s="271">
        <v>108143</v>
      </c>
      <c r="I28" s="271">
        <v>0</v>
      </c>
      <c r="J28" s="272">
        <v>0</v>
      </c>
    </row>
    <row r="29" spans="1:10">
      <c r="A29" s="269" t="s">
        <v>945</v>
      </c>
      <c r="B29" s="273" t="s">
        <v>913</v>
      </c>
      <c r="C29" s="273" t="s">
        <v>913</v>
      </c>
      <c r="D29" s="270" t="s">
        <v>1010</v>
      </c>
      <c r="E29" s="271">
        <v>2221119</v>
      </c>
      <c r="F29" s="271">
        <v>4508625</v>
      </c>
      <c r="G29" s="271">
        <v>2221119</v>
      </c>
      <c r="H29" s="271">
        <v>4508625</v>
      </c>
      <c r="I29" s="271">
        <v>0</v>
      </c>
      <c r="J29" s="272">
        <v>0</v>
      </c>
    </row>
    <row r="30" spans="1:10">
      <c r="A30" s="269" t="s">
        <v>945</v>
      </c>
      <c r="B30" s="273" t="s">
        <v>1011</v>
      </c>
      <c r="C30" s="273" t="s">
        <v>913</v>
      </c>
      <c r="D30" s="270" t="s">
        <v>1012</v>
      </c>
      <c r="E30" s="271">
        <v>1075737</v>
      </c>
      <c r="F30" s="271">
        <v>2093429</v>
      </c>
      <c r="G30" s="271">
        <v>1075737</v>
      </c>
      <c r="H30" s="271">
        <v>2093429</v>
      </c>
      <c r="I30" s="271">
        <v>0</v>
      </c>
      <c r="J30" s="272">
        <v>0</v>
      </c>
    </row>
    <row r="31" spans="1:10">
      <c r="A31" s="269" t="s">
        <v>945</v>
      </c>
      <c r="B31" s="273" t="s">
        <v>1011</v>
      </c>
      <c r="C31" s="273" t="s">
        <v>918</v>
      </c>
      <c r="D31" s="270" t="s">
        <v>1013</v>
      </c>
      <c r="E31" s="271">
        <v>1075737</v>
      </c>
      <c r="F31" s="271">
        <v>2093429</v>
      </c>
      <c r="G31" s="271">
        <v>1075737</v>
      </c>
      <c r="H31" s="271">
        <v>2093429</v>
      </c>
      <c r="I31" s="271">
        <v>0</v>
      </c>
      <c r="J31" s="272">
        <v>0</v>
      </c>
    </row>
    <row r="32" spans="1:10">
      <c r="A32" s="269" t="s">
        <v>945</v>
      </c>
      <c r="B32" s="273" t="s">
        <v>1014</v>
      </c>
      <c r="C32" s="273" t="s">
        <v>913</v>
      </c>
      <c r="D32" s="270" t="s">
        <v>1015</v>
      </c>
      <c r="E32" s="271">
        <v>524210</v>
      </c>
      <c r="F32" s="271">
        <v>1291117</v>
      </c>
      <c r="G32" s="271">
        <v>524210</v>
      </c>
      <c r="H32" s="271">
        <v>1291117</v>
      </c>
      <c r="I32" s="271">
        <v>0</v>
      </c>
      <c r="J32" s="272">
        <v>0</v>
      </c>
    </row>
    <row r="33" spans="1:10">
      <c r="A33" s="269" t="s">
        <v>945</v>
      </c>
      <c r="B33" s="273" t="s">
        <v>1014</v>
      </c>
      <c r="C33" s="273" t="s">
        <v>918</v>
      </c>
      <c r="D33" s="270" t="s">
        <v>1016</v>
      </c>
      <c r="E33" s="271">
        <v>524210</v>
      </c>
      <c r="F33" s="271">
        <v>1291117</v>
      </c>
      <c r="G33" s="271">
        <v>524210</v>
      </c>
      <c r="H33" s="271">
        <v>1291117</v>
      </c>
      <c r="I33" s="271">
        <v>0</v>
      </c>
      <c r="J33" s="272">
        <v>0</v>
      </c>
    </row>
    <row r="34" spans="1:10">
      <c r="A34" s="269" t="s">
        <v>945</v>
      </c>
      <c r="B34" s="273" t="s">
        <v>1017</v>
      </c>
      <c r="C34" s="273" t="s">
        <v>913</v>
      </c>
      <c r="D34" s="270" t="s">
        <v>1018</v>
      </c>
      <c r="E34" s="271">
        <v>621172</v>
      </c>
      <c r="F34" s="271">
        <v>1124079</v>
      </c>
      <c r="G34" s="271">
        <v>621172</v>
      </c>
      <c r="H34" s="271">
        <v>1124079</v>
      </c>
      <c r="I34" s="271">
        <v>0</v>
      </c>
      <c r="J34" s="272">
        <v>0</v>
      </c>
    </row>
    <row r="35" spans="1:10">
      <c r="A35" s="269" t="s">
        <v>945</v>
      </c>
      <c r="B35" s="273" t="s">
        <v>1017</v>
      </c>
      <c r="C35" s="273" t="s">
        <v>941</v>
      </c>
      <c r="D35" s="270" t="s">
        <v>1019</v>
      </c>
      <c r="E35" s="271">
        <v>601727</v>
      </c>
      <c r="F35" s="271">
        <v>1103807</v>
      </c>
      <c r="G35" s="271">
        <v>601727</v>
      </c>
      <c r="H35" s="271">
        <v>1103807</v>
      </c>
      <c r="I35" s="271">
        <v>0</v>
      </c>
      <c r="J35" s="272">
        <v>0</v>
      </c>
    </row>
    <row r="36" spans="1:10">
      <c r="A36" s="269" t="s">
        <v>945</v>
      </c>
      <c r="B36" s="273" t="s">
        <v>1017</v>
      </c>
      <c r="C36" s="273" t="s">
        <v>948</v>
      </c>
      <c r="D36" s="270" t="s">
        <v>1020</v>
      </c>
      <c r="E36" s="271">
        <v>19445</v>
      </c>
      <c r="F36" s="271">
        <v>20272</v>
      </c>
      <c r="G36" s="271">
        <v>19445</v>
      </c>
      <c r="H36" s="271">
        <v>20272</v>
      </c>
      <c r="I36" s="271">
        <v>0</v>
      </c>
      <c r="J36" s="272">
        <v>0</v>
      </c>
    </row>
    <row r="37" spans="1:10">
      <c r="A37" s="269" t="s">
        <v>937</v>
      </c>
      <c r="B37" s="273" t="s">
        <v>913</v>
      </c>
      <c r="C37" s="273" t="s">
        <v>913</v>
      </c>
      <c r="D37" s="270" t="s">
        <v>1021</v>
      </c>
      <c r="E37" s="271">
        <v>179144</v>
      </c>
      <c r="F37" s="271">
        <v>215965</v>
      </c>
      <c r="G37" s="271">
        <v>179144</v>
      </c>
      <c r="H37" s="271">
        <v>215965</v>
      </c>
      <c r="I37" s="271">
        <v>0</v>
      </c>
      <c r="J37" s="272">
        <v>0</v>
      </c>
    </row>
    <row r="38" spans="1:10">
      <c r="A38" s="269" t="s">
        <v>937</v>
      </c>
      <c r="B38" s="273" t="s">
        <v>1022</v>
      </c>
      <c r="C38" s="273" t="s">
        <v>913</v>
      </c>
      <c r="D38" s="270" t="s">
        <v>1023</v>
      </c>
      <c r="E38" s="271">
        <v>117081</v>
      </c>
      <c r="F38" s="271">
        <v>153697</v>
      </c>
      <c r="G38" s="271">
        <v>117081</v>
      </c>
      <c r="H38" s="271">
        <v>153697</v>
      </c>
      <c r="I38" s="271">
        <v>0</v>
      </c>
      <c r="J38" s="272">
        <v>0</v>
      </c>
    </row>
    <row r="39" spans="1:10">
      <c r="A39" s="269" t="s">
        <v>937</v>
      </c>
      <c r="B39" s="273" t="s">
        <v>1022</v>
      </c>
      <c r="C39" s="273" t="s">
        <v>918</v>
      </c>
      <c r="D39" s="270" t="s">
        <v>1024</v>
      </c>
      <c r="E39" s="271">
        <v>117081</v>
      </c>
      <c r="F39" s="271">
        <v>153697</v>
      </c>
      <c r="G39" s="271">
        <v>117081</v>
      </c>
      <c r="H39" s="271">
        <v>153697</v>
      </c>
      <c r="I39" s="271">
        <v>0</v>
      </c>
      <c r="J39" s="272">
        <v>0</v>
      </c>
    </row>
    <row r="40" spans="1:10">
      <c r="A40" s="269" t="s">
        <v>937</v>
      </c>
      <c r="B40" s="273" t="s">
        <v>1025</v>
      </c>
      <c r="C40" s="273" t="s">
        <v>913</v>
      </c>
      <c r="D40" s="270" t="s">
        <v>1026</v>
      </c>
      <c r="E40" s="271">
        <v>0</v>
      </c>
      <c r="F40" s="271">
        <v>0</v>
      </c>
      <c r="G40" s="271">
        <v>0</v>
      </c>
      <c r="H40" s="271">
        <v>0</v>
      </c>
      <c r="I40" s="271">
        <v>0</v>
      </c>
      <c r="J40" s="272">
        <v>0</v>
      </c>
    </row>
    <row r="41" spans="1:10">
      <c r="A41" s="269" t="s">
        <v>937</v>
      </c>
      <c r="B41" s="273" t="s">
        <v>1025</v>
      </c>
      <c r="C41" s="273" t="s">
        <v>918</v>
      </c>
      <c r="D41" s="270" t="s">
        <v>1027</v>
      </c>
      <c r="E41" s="271">
        <v>0</v>
      </c>
      <c r="F41" s="271">
        <v>0</v>
      </c>
      <c r="G41" s="271">
        <v>0</v>
      </c>
      <c r="H41" s="271">
        <v>0</v>
      </c>
      <c r="I41" s="271">
        <v>0</v>
      </c>
      <c r="J41" s="272">
        <v>0</v>
      </c>
    </row>
    <row r="42" spans="1:10">
      <c r="A42" s="269" t="s">
        <v>937</v>
      </c>
      <c r="B42" s="273" t="s">
        <v>1028</v>
      </c>
      <c r="C42" s="273" t="s">
        <v>913</v>
      </c>
      <c r="D42" s="270" t="s">
        <v>1029</v>
      </c>
      <c r="E42" s="271">
        <v>62063</v>
      </c>
      <c r="F42" s="271">
        <v>62268</v>
      </c>
      <c r="G42" s="271">
        <v>62063</v>
      </c>
      <c r="H42" s="271">
        <v>62268</v>
      </c>
      <c r="I42" s="271">
        <v>0</v>
      </c>
      <c r="J42" s="272">
        <v>0</v>
      </c>
    </row>
    <row r="43" spans="1:10">
      <c r="A43" s="269" t="s">
        <v>937</v>
      </c>
      <c r="B43" s="273" t="s">
        <v>1028</v>
      </c>
      <c r="C43" s="273" t="s">
        <v>918</v>
      </c>
      <c r="D43" s="270" t="s">
        <v>1030</v>
      </c>
      <c r="E43" s="271">
        <v>62063</v>
      </c>
      <c r="F43" s="271">
        <v>62268</v>
      </c>
      <c r="G43" s="271">
        <v>62063</v>
      </c>
      <c r="H43" s="271">
        <v>62268</v>
      </c>
      <c r="I43" s="271">
        <v>0</v>
      </c>
      <c r="J43" s="272">
        <v>0</v>
      </c>
    </row>
    <row r="44" spans="1:10">
      <c r="A44" s="269" t="s">
        <v>941</v>
      </c>
      <c r="B44" s="273" t="s">
        <v>913</v>
      </c>
      <c r="C44" s="273" t="s">
        <v>913</v>
      </c>
      <c r="D44" s="270" t="s">
        <v>1031</v>
      </c>
      <c r="E44" s="271">
        <v>2209865</v>
      </c>
      <c r="F44" s="271">
        <v>4555881</v>
      </c>
      <c r="G44" s="271">
        <v>2209865</v>
      </c>
      <c r="H44" s="271">
        <v>4555881</v>
      </c>
      <c r="I44" s="271">
        <v>0</v>
      </c>
      <c r="J44" s="272">
        <v>0</v>
      </c>
    </row>
    <row r="45" spans="1:10">
      <c r="A45" s="269" t="s">
        <v>941</v>
      </c>
      <c r="B45" s="273" t="s">
        <v>1032</v>
      </c>
      <c r="C45" s="273" t="s">
        <v>913</v>
      </c>
      <c r="D45" s="270" t="s">
        <v>1033</v>
      </c>
      <c r="E45" s="271">
        <v>2209865</v>
      </c>
      <c r="F45" s="271">
        <v>4555881</v>
      </c>
      <c r="G45" s="271">
        <v>2209865</v>
      </c>
      <c r="H45" s="271">
        <v>4555881</v>
      </c>
      <c r="I45" s="271">
        <v>0</v>
      </c>
      <c r="J45" s="272">
        <v>0</v>
      </c>
    </row>
    <row r="46" spans="1:10">
      <c r="A46" s="269" t="s">
        <v>941</v>
      </c>
      <c r="B46" s="273" t="s">
        <v>1032</v>
      </c>
      <c r="C46" s="273" t="s">
        <v>916</v>
      </c>
      <c r="D46" s="270" t="s">
        <v>985</v>
      </c>
      <c r="E46" s="271">
        <v>1671008</v>
      </c>
      <c r="F46" s="271">
        <v>3909704</v>
      </c>
      <c r="G46" s="271">
        <v>1671008</v>
      </c>
      <c r="H46" s="271">
        <v>3909704</v>
      </c>
      <c r="I46" s="271">
        <v>0</v>
      </c>
      <c r="J46" s="272">
        <v>0</v>
      </c>
    </row>
    <row r="47" spans="1:10">
      <c r="A47" s="269" t="s">
        <v>941</v>
      </c>
      <c r="B47" s="273" t="s">
        <v>1032</v>
      </c>
      <c r="C47" s="273" t="s">
        <v>945</v>
      </c>
      <c r="D47" s="270" t="s">
        <v>1034</v>
      </c>
      <c r="E47" s="271">
        <v>538857</v>
      </c>
      <c r="F47" s="271">
        <v>646177</v>
      </c>
      <c r="G47" s="271">
        <v>538857</v>
      </c>
      <c r="H47" s="271">
        <v>646177</v>
      </c>
      <c r="I47" s="271">
        <v>0</v>
      </c>
      <c r="J47" s="272">
        <v>0</v>
      </c>
    </row>
    <row r="48" spans="1:10">
      <c r="A48" s="269" t="s">
        <v>941</v>
      </c>
      <c r="B48" s="273" t="s">
        <v>1035</v>
      </c>
      <c r="C48" s="273" t="s">
        <v>913</v>
      </c>
      <c r="D48" s="270" t="s">
        <v>1036</v>
      </c>
      <c r="E48" s="271">
        <v>0</v>
      </c>
      <c r="F48" s="271">
        <v>0</v>
      </c>
      <c r="G48" s="271">
        <v>0</v>
      </c>
      <c r="H48" s="271">
        <v>0</v>
      </c>
      <c r="I48" s="271">
        <v>0</v>
      </c>
      <c r="J48" s="272">
        <v>0</v>
      </c>
    </row>
    <row r="49" spans="1:10">
      <c r="A49" s="269" t="s">
        <v>941</v>
      </c>
      <c r="B49" s="273" t="s">
        <v>1035</v>
      </c>
      <c r="C49" s="273" t="s">
        <v>918</v>
      </c>
      <c r="D49" s="270" t="s">
        <v>1037</v>
      </c>
      <c r="E49" s="271">
        <v>0</v>
      </c>
      <c r="F49" s="271">
        <v>0</v>
      </c>
      <c r="G49" s="271">
        <v>0</v>
      </c>
      <c r="H49" s="271">
        <v>0</v>
      </c>
      <c r="I49" s="271">
        <v>0</v>
      </c>
      <c r="J49" s="272">
        <v>0</v>
      </c>
    </row>
    <row r="50" spans="1:10">
      <c r="A50" s="269" t="s">
        <v>948</v>
      </c>
      <c r="B50" s="273" t="s">
        <v>913</v>
      </c>
      <c r="C50" s="273" t="s">
        <v>913</v>
      </c>
      <c r="D50" s="270" t="s">
        <v>1038</v>
      </c>
      <c r="E50" s="271">
        <v>920583</v>
      </c>
      <c r="F50" s="271">
        <v>2136419</v>
      </c>
      <c r="G50" s="271">
        <v>920583</v>
      </c>
      <c r="H50" s="271">
        <v>2136419</v>
      </c>
      <c r="I50" s="271">
        <v>0</v>
      </c>
      <c r="J50" s="272">
        <v>0</v>
      </c>
    </row>
    <row r="51" spans="1:10">
      <c r="A51" s="269" t="s">
        <v>948</v>
      </c>
      <c r="B51" s="273" t="s">
        <v>1039</v>
      </c>
      <c r="C51" s="273" t="s">
        <v>913</v>
      </c>
      <c r="D51" s="270" t="s">
        <v>1040</v>
      </c>
      <c r="E51" s="271">
        <v>920583</v>
      </c>
      <c r="F51" s="271">
        <v>2136419</v>
      </c>
      <c r="G51" s="271">
        <v>920583</v>
      </c>
      <c r="H51" s="271">
        <v>2136419</v>
      </c>
      <c r="I51" s="271">
        <v>0</v>
      </c>
      <c r="J51" s="272">
        <v>0</v>
      </c>
    </row>
    <row r="52" spans="1:10">
      <c r="A52" s="269" t="s">
        <v>948</v>
      </c>
      <c r="B52" s="273" t="s">
        <v>1039</v>
      </c>
      <c r="C52" s="273" t="s">
        <v>916</v>
      </c>
      <c r="D52" s="270" t="s">
        <v>1041</v>
      </c>
      <c r="E52" s="271">
        <v>920583</v>
      </c>
      <c r="F52" s="271">
        <v>2136419</v>
      </c>
      <c r="G52" s="271">
        <v>920583</v>
      </c>
      <c r="H52" s="271">
        <v>2136419</v>
      </c>
      <c r="I52" s="271">
        <v>0</v>
      </c>
      <c r="J52" s="272">
        <v>0</v>
      </c>
    </row>
    <row r="53" spans="1:10">
      <c r="A53" s="269" t="s">
        <v>950</v>
      </c>
      <c r="B53" s="273" t="s">
        <v>913</v>
      </c>
      <c r="C53" s="273" t="s">
        <v>913</v>
      </c>
      <c r="D53" s="270" t="s">
        <v>1042</v>
      </c>
      <c r="E53" s="271">
        <v>0</v>
      </c>
      <c r="F53" s="271">
        <v>0</v>
      </c>
      <c r="G53" s="271">
        <v>0</v>
      </c>
      <c r="H53" s="271">
        <v>0</v>
      </c>
      <c r="I53" s="271">
        <v>0</v>
      </c>
      <c r="J53" s="272">
        <v>0</v>
      </c>
    </row>
    <row r="54" spans="1:10">
      <c r="A54" s="269" t="s">
        <v>950</v>
      </c>
      <c r="B54" s="273" t="s">
        <v>1043</v>
      </c>
      <c r="C54" s="273" t="s">
        <v>913</v>
      </c>
      <c r="D54" s="270" t="s">
        <v>1044</v>
      </c>
      <c r="E54" s="271">
        <v>0</v>
      </c>
      <c r="F54" s="271">
        <v>0</v>
      </c>
      <c r="G54" s="271">
        <v>0</v>
      </c>
      <c r="H54" s="271">
        <v>0</v>
      </c>
      <c r="I54" s="271">
        <v>0</v>
      </c>
      <c r="J54" s="272">
        <v>0</v>
      </c>
    </row>
    <row r="55" spans="1:10">
      <c r="A55" s="269" t="s">
        <v>950</v>
      </c>
      <c r="B55" s="273" t="s">
        <v>1043</v>
      </c>
      <c r="C55" s="273" t="s">
        <v>918</v>
      </c>
      <c r="D55" s="270" t="s">
        <v>1045</v>
      </c>
      <c r="E55" s="271">
        <v>0</v>
      </c>
      <c r="F55" s="271">
        <v>0</v>
      </c>
      <c r="G55" s="271">
        <v>0</v>
      </c>
      <c r="H55" s="271">
        <v>0</v>
      </c>
      <c r="I55" s="271">
        <v>0</v>
      </c>
      <c r="J55" s="272">
        <v>0</v>
      </c>
    </row>
    <row r="56" spans="1:10">
      <c r="A56" s="269" t="s">
        <v>913</v>
      </c>
      <c r="B56" s="273" t="s">
        <v>913</v>
      </c>
      <c r="C56" s="273" t="s">
        <v>913</v>
      </c>
      <c r="D56" s="270" t="s">
        <v>976</v>
      </c>
      <c r="E56" s="271">
        <v>4178025</v>
      </c>
      <c r="F56" s="271">
        <v>4448025</v>
      </c>
      <c r="G56" s="271">
        <v>824833</v>
      </c>
      <c r="H56" s="271">
        <v>1094833</v>
      </c>
      <c r="I56" s="271">
        <v>3353192</v>
      </c>
      <c r="J56" s="272">
        <v>3353192</v>
      </c>
    </row>
    <row r="57" spans="1:10">
      <c r="A57" s="269" t="s">
        <v>916</v>
      </c>
      <c r="B57" s="273" t="s">
        <v>913</v>
      </c>
      <c r="C57" s="273" t="s">
        <v>913</v>
      </c>
      <c r="D57" s="270" t="s">
        <v>982</v>
      </c>
      <c r="E57" s="271">
        <v>60009</v>
      </c>
      <c r="F57" s="271">
        <v>330009</v>
      </c>
      <c r="G57" s="271">
        <v>0</v>
      </c>
      <c r="H57" s="271">
        <v>270000</v>
      </c>
      <c r="I57" s="271">
        <v>60009</v>
      </c>
      <c r="J57" s="272">
        <v>60009</v>
      </c>
    </row>
    <row r="58" spans="1:10">
      <c r="A58" s="269" t="s">
        <v>916</v>
      </c>
      <c r="B58" s="273" t="s">
        <v>983</v>
      </c>
      <c r="C58" s="273" t="s">
        <v>913</v>
      </c>
      <c r="D58" s="270" t="s">
        <v>984</v>
      </c>
      <c r="E58" s="271">
        <v>60009</v>
      </c>
      <c r="F58" s="271">
        <v>60009</v>
      </c>
      <c r="G58" s="271">
        <v>0</v>
      </c>
      <c r="H58" s="271">
        <v>0</v>
      </c>
      <c r="I58" s="271">
        <v>60009</v>
      </c>
      <c r="J58" s="272">
        <v>60009</v>
      </c>
    </row>
    <row r="59" spans="1:10">
      <c r="A59" s="269" t="s">
        <v>916</v>
      </c>
      <c r="B59" s="273" t="s">
        <v>983</v>
      </c>
      <c r="C59" s="273" t="s">
        <v>1046</v>
      </c>
      <c r="D59" s="270" t="s">
        <v>1047</v>
      </c>
      <c r="E59" s="271">
        <v>60009</v>
      </c>
      <c r="F59" s="271">
        <v>60009</v>
      </c>
      <c r="G59" s="271">
        <v>0</v>
      </c>
      <c r="H59" s="271">
        <v>0</v>
      </c>
      <c r="I59" s="271">
        <v>60009</v>
      </c>
      <c r="J59" s="272">
        <v>60009</v>
      </c>
    </row>
    <row r="60" spans="1:10">
      <c r="A60" s="269" t="s">
        <v>916</v>
      </c>
      <c r="B60" s="273" t="s">
        <v>989</v>
      </c>
      <c r="C60" s="273" t="s">
        <v>913</v>
      </c>
      <c r="D60" s="270" t="s">
        <v>990</v>
      </c>
      <c r="E60" s="271">
        <v>0</v>
      </c>
      <c r="F60" s="271">
        <v>270000</v>
      </c>
      <c r="G60" s="271">
        <v>0</v>
      </c>
      <c r="H60" s="271">
        <v>270000</v>
      </c>
      <c r="I60" s="271">
        <v>0</v>
      </c>
      <c r="J60" s="272">
        <v>0</v>
      </c>
    </row>
    <row r="61" spans="1:10">
      <c r="A61" s="269" t="s">
        <v>916</v>
      </c>
      <c r="B61" s="273" t="s">
        <v>989</v>
      </c>
      <c r="C61" s="273" t="s">
        <v>1046</v>
      </c>
      <c r="D61" s="270" t="s">
        <v>1047</v>
      </c>
      <c r="E61" s="271">
        <v>0</v>
      </c>
      <c r="F61" s="271">
        <v>270000</v>
      </c>
      <c r="G61" s="271">
        <v>0</v>
      </c>
      <c r="H61" s="271">
        <v>270000</v>
      </c>
      <c r="I61" s="271">
        <v>0</v>
      </c>
      <c r="J61" s="272">
        <v>0</v>
      </c>
    </row>
    <row r="62" spans="1:10">
      <c r="A62" s="269" t="s">
        <v>916</v>
      </c>
      <c r="B62" s="273" t="s">
        <v>992</v>
      </c>
      <c r="C62" s="273" t="s">
        <v>913</v>
      </c>
      <c r="D62" s="270" t="s">
        <v>993</v>
      </c>
      <c r="E62" s="271">
        <v>0</v>
      </c>
      <c r="F62" s="271">
        <v>0</v>
      </c>
      <c r="G62" s="271">
        <v>0</v>
      </c>
      <c r="H62" s="271">
        <v>0</v>
      </c>
      <c r="I62" s="271">
        <v>0</v>
      </c>
      <c r="J62" s="272">
        <v>0</v>
      </c>
    </row>
    <row r="63" spans="1:10">
      <c r="A63" s="269" t="s">
        <v>916</v>
      </c>
      <c r="B63" s="273" t="s">
        <v>992</v>
      </c>
      <c r="C63" s="273" t="s">
        <v>1046</v>
      </c>
      <c r="D63" s="270" t="s">
        <v>1047</v>
      </c>
      <c r="E63" s="271">
        <v>0</v>
      </c>
      <c r="F63" s="271">
        <v>0</v>
      </c>
      <c r="G63" s="271">
        <v>0</v>
      </c>
      <c r="H63" s="271">
        <v>0</v>
      </c>
      <c r="I63" s="271">
        <v>0</v>
      </c>
      <c r="J63" s="272">
        <v>0</v>
      </c>
    </row>
    <row r="64" spans="1:10">
      <c r="A64" s="269" t="s">
        <v>918</v>
      </c>
      <c r="B64" s="273" t="s">
        <v>913</v>
      </c>
      <c r="C64" s="273" t="s">
        <v>913</v>
      </c>
      <c r="D64" s="270" t="s">
        <v>1002</v>
      </c>
      <c r="E64" s="271">
        <v>0</v>
      </c>
      <c r="F64" s="271">
        <v>0</v>
      </c>
      <c r="G64" s="271">
        <v>0</v>
      </c>
      <c r="H64" s="271">
        <v>0</v>
      </c>
      <c r="I64" s="271">
        <v>0</v>
      </c>
      <c r="J64" s="272">
        <v>0</v>
      </c>
    </row>
    <row r="65" spans="1:10">
      <c r="A65" s="269" t="s">
        <v>918</v>
      </c>
      <c r="B65" s="273" t="s">
        <v>1007</v>
      </c>
      <c r="C65" s="273" t="s">
        <v>913</v>
      </c>
      <c r="D65" s="270" t="s">
        <v>1008</v>
      </c>
      <c r="E65" s="271">
        <v>0</v>
      </c>
      <c r="F65" s="271">
        <v>0</v>
      </c>
      <c r="G65" s="271">
        <v>0</v>
      </c>
      <c r="H65" s="271">
        <v>0</v>
      </c>
      <c r="I65" s="271">
        <v>0</v>
      </c>
      <c r="J65" s="272">
        <v>0</v>
      </c>
    </row>
    <row r="66" spans="1:10">
      <c r="A66" s="269" t="s">
        <v>918</v>
      </c>
      <c r="B66" s="273" t="s">
        <v>1007</v>
      </c>
      <c r="C66" s="273" t="s">
        <v>1046</v>
      </c>
      <c r="D66" s="270" t="s">
        <v>1047</v>
      </c>
      <c r="E66" s="271">
        <v>0</v>
      </c>
      <c r="F66" s="271">
        <v>0</v>
      </c>
      <c r="G66" s="271">
        <v>0</v>
      </c>
      <c r="H66" s="271">
        <v>0</v>
      </c>
      <c r="I66" s="271">
        <v>0</v>
      </c>
      <c r="J66" s="272">
        <v>0</v>
      </c>
    </row>
    <row r="67" spans="1:10">
      <c r="A67" s="269" t="s">
        <v>945</v>
      </c>
      <c r="B67" s="273" t="s">
        <v>913</v>
      </c>
      <c r="C67" s="273" t="s">
        <v>913</v>
      </c>
      <c r="D67" s="270" t="s">
        <v>1010</v>
      </c>
      <c r="E67" s="271">
        <v>4118016</v>
      </c>
      <c r="F67" s="271">
        <v>4118016</v>
      </c>
      <c r="G67" s="271">
        <v>824833</v>
      </c>
      <c r="H67" s="271">
        <v>824833</v>
      </c>
      <c r="I67" s="271">
        <v>3293183</v>
      </c>
      <c r="J67" s="272">
        <v>3293183</v>
      </c>
    </row>
    <row r="68" spans="1:10">
      <c r="A68" s="269" t="s">
        <v>945</v>
      </c>
      <c r="B68" s="273" t="s">
        <v>1011</v>
      </c>
      <c r="C68" s="273" t="s">
        <v>913</v>
      </c>
      <c r="D68" s="270" t="s">
        <v>1012</v>
      </c>
      <c r="E68" s="271">
        <v>3113524</v>
      </c>
      <c r="F68" s="271">
        <v>3113524</v>
      </c>
      <c r="G68" s="271">
        <v>821750</v>
      </c>
      <c r="H68" s="271">
        <v>821750</v>
      </c>
      <c r="I68" s="271">
        <v>2291774</v>
      </c>
      <c r="J68" s="272">
        <v>2291774</v>
      </c>
    </row>
    <row r="69" spans="1:10">
      <c r="A69" s="269" t="s">
        <v>945</v>
      </c>
      <c r="B69" s="273" t="s">
        <v>1011</v>
      </c>
      <c r="C69" s="273" t="s">
        <v>1046</v>
      </c>
      <c r="D69" s="270" t="s">
        <v>1047</v>
      </c>
      <c r="E69" s="271">
        <v>3113524</v>
      </c>
      <c r="F69" s="271">
        <v>3113524</v>
      </c>
      <c r="G69" s="271">
        <v>821750</v>
      </c>
      <c r="H69" s="271">
        <v>821750</v>
      </c>
      <c r="I69" s="271">
        <v>2291774</v>
      </c>
      <c r="J69" s="272">
        <v>2291774</v>
      </c>
    </row>
    <row r="70" spans="1:10">
      <c r="A70" s="269" t="s">
        <v>945</v>
      </c>
      <c r="B70" s="273" t="s">
        <v>1017</v>
      </c>
      <c r="C70" s="273" t="s">
        <v>913</v>
      </c>
      <c r="D70" s="270" t="s">
        <v>1018</v>
      </c>
      <c r="E70" s="271">
        <v>1004492</v>
      </c>
      <c r="F70" s="271">
        <v>1004492</v>
      </c>
      <c r="G70" s="271">
        <v>3083</v>
      </c>
      <c r="H70" s="271">
        <v>3083</v>
      </c>
      <c r="I70" s="271">
        <v>1001409</v>
      </c>
      <c r="J70" s="272">
        <v>1001409</v>
      </c>
    </row>
    <row r="71" spans="1:10">
      <c r="A71" s="269" t="s">
        <v>945</v>
      </c>
      <c r="B71" s="273" t="s">
        <v>1017</v>
      </c>
      <c r="C71" s="273" t="s">
        <v>952</v>
      </c>
      <c r="D71" s="270" t="s">
        <v>1048</v>
      </c>
      <c r="E71" s="271">
        <v>1001409</v>
      </c>
      <c r="F71" s="271">
        <v>1001409</v>
      </c>
      <c r="G71" s="271">
        <v>0</v>
      </c>
      <c r="H71" s="271">
        <v>0</v>
      </c>
      <c r="I71" s="271">
        <v>1001409</v>
      </c>
      <c r="J71" s="272">
        <v>1001409</v>
      </c>
    </row>
    <row r="72" spans="1:10">
      <c r="A72" s="269" t="s">
        <v>945</v>
      </c>
      <c r="B72" s="273" t="s">
        <v>1017</v>
      </c>
      <c r="C72" s="273" t="s">
        <v>1046</v>
      </c>
      <c r="D72" s="270" t="s">
        <v>1047</v>
      </c>
      <c r="E72" s="271">
        <v>3083</v>
      </c>
      <c r="F72" s="271">
        <v>3083</v>
      </c>
      <c r="G72" s="271">
        <v>3083</v>
      </c>
      <c r="H72" s="271">
        <v>3083</v>
      </c>
      <c r="I72" s="271">
        <v>0</v>
      </c>
      <c r="J72" s="272">
        <v>0</v>
      </c>
    </row>
    <row r="73" spans="1:10">
      <c r="A73" s="269" t="s">
        <v>937</v>
      </c>
      <c r="B73" s="273" t="s">
        <v>913</v>
      </c>
      <c r="C73" s="273" t="s">
        <v>913</v>
      </c>
      <c r="D73" s="270" t="s">
        <v>1021</v>
      </c>
      <c r="E73" s="271">
        <v>0</v>
      </c>
      <c r="F73" s="271">
        <v>0</v>
      </c>
      <c r="G73" s="271">
        <v>0</v>
      </c>
      <c r="H73" s="271">
        <v>0</v>
      </c>
      <c r="I73" s="271">
        <v>0</v>
      </c>
      <c r="J73" s="272">
        <v>0</v>
      </c>
    </row>
    <row r="74" spans="1:10">
      <c r="A74" s="269" t="s">
        <v>937</v>
      </c>
      <c r="B74" s="273" t="s">
        <v>1028</v>
      </c>
      <c r="C74" s="273" t="s">
        <v>913</v>
      </c>
      <c r="D74" s="270" t="s">
        <v>1029</v>
      </c>
      <c r="E74" s="271">
        <v>0</v>
      </c>
      <c r="F74" s="271">
        <v>0</v>
      </c>
      <c r="G74" s="271">
        <v>0</v>
      </c>
      <c r="H74" s="271">
        <v>0</v>
      </c>
      <c r="I74" s="271">
        <v>0</v>
      </c>
      <c r="J74" s="272">
        <v>0</v>
      </c>
    </row>
    <row r="75" spans="1:10">
      <c r="A75" s="269" t="s">
        <v>937</v>
      </c>
      <c r="B75" s="273" t="s">
        <v>1028</v>
      </c>
      <c r="C75" s="273" t="s">
        <v>1046</v>
      </c>
      <c r="D75" s="270" t="s">
        <v>1047</v>
      </c>
      <c r="E75" s="271">
        <v>0</v>
      </c>
      <c r="F75" s="271">
        <v>0</v>
      </c>
      <c r="G75" s="271">
        <v>0</v>
      </c>
      <c r="H75" s="271">
        <v>0</v>
      </c>
      <c r="I75" s="271">
        <v>0</v>
      </c>
      <c r="J75" s="272">
        <v>0</v>
      </c>
    </row>
    <row r="76" spans="1:10">
      <c r="A76" s="269" t="s">
        <v>941</v>
      </c>
      <c r="B76" s="273" t="s">
        <v>913</v>
      </c>
      <c r="C76" s="273" t="s">
        <v>913</v>
      </c>
      <c r="D76" s="270" t="s">
        <v>1031</v>
      </c>
      <c r="E76" s="271">
        <v>0</v>
      </c>
      <c r="F76" s="271">
        <v>0</v>
      </c>
      <c r="G76" s="271">
        <v>0</v>
      </c>
      <c r="H76" s="271">
        <v>0</v>
      </c>
      <c r="I76" s="271">
        <v>0</v>
      </c>
      <c r="J76" s="272">
        <v>0</v>
      </c>
    </row>
    <row r="77" spans="1:10">
      <c r="A77" s="269" t="s">
        <v>941</v>
      </c>
      <c r="B77" s="273" t="s">
        <v>1032</v>
      </c>
      <c r="C77" s="273" t="s">
        <v>913</v>
      </c>
      <c r="D77" s="270" t="s">
        <v>1033</v>
      </c>
      <c r="E77" s="271">
        <v>0</v>
      </c>
      <c r="F77" s="271">
        <v>0</v>
      </c>
      <c r="G77" s="271">
        <v>0</v>
      </c>
      <c r="H77" s="271">
        <v>0</v>
      </c>
      <c r="I77" s="271">
        <v>0</v>
      </c>
      <c r="J77" s="272">
        <v>0</v>
      </c>
    </row>
    <row r="78" spans="1:10">
      <c r="A78" s="269" t="s">
        <v>941</v>
      </c>
      <c r="B78" s="273" t="s">
        <v>1032</v>
      </c>
      <c r="C78" s="273" t="s">
        <v>1046</v>
      </c>
      <c r="D78" s="270" t="s">
        <v>1047</v>
      </c>
      <c r="E78" s="271">
        <v>0</v>
      </c>
      <c r="F78" s="271">
        <v>0</v>
      </c>
      <c r="G78" s="271">
        <v>0</v>
      </c>
      <c r="H78" s="271">
        <v>0</v>
      </c>
      <c r="I78" s="271">
        <v>0</v>
      </c>
      <c r="J78" s="272">
        <v>0</v>
      </c>
    </row>
    <row r="79" spans="1:10">
      <c r="A79" s="269" t="s">
        <v>913</v>
      </c>
      <c r="B79" s="273" t="s">
        <v>913</v>
      </c>
      <c r="C79" s="273" t="s">
        <v>913</v>
      </c>
      <c r="D79" s="270" t="s">
        <v>1049</v>
      </c>
      <c r="E79" s="271">
        <v>1472611</v>
      </c>
      <c r="F79" s="271">
        <v>1616967</v>
      </c>
      <c r="G79" s="271">
        <v>1472611</v>
      </c>
      <c r="H79" s="271">
        <v>1616967</v>
      </c>
      <c r="I79" s="271">
        <v>0</v>
      </c>
      <c r="J79" s="272">
        <v>0</v>
      </c>
    </row>
    <row r="80" spans="1:10">
      <c r="A80" s="269" t="s">
        <v>913</v>
      </c>
      <c r="B80" s="273" t="s">
        <v>913</v>
      </c>
      <c r="C80" s="273" t="s">
        <v>913</v>
      </c>
      <c r="D80" s="270" t="s">
        <v>1050</v>
      </c>
      <c r="E80" s="271">
        <v>1472611</v>
      </c>
      <c r="F80" s="271">
        <v>1578138</v>
      </c>
      <c r="G80" s="271">
        <v>1472611</v>
      </c>
      <c r="H80" s="271">
        <v>1578138</v>
      </c>
      <c r="I80" s="271">
        <v>0</v>
      </c>
      <c r="J80" s="272">
        <v>0</v>
      </c>
    </row>
    <row r="81" spans="1:10">
      <c r="A81" s="269" t="s">
        <v>913</v>
      </c>
      <c r="B81" s="273" t="s">
        <v>913</v>
      </c>
      <c r="C81" s="273" t="s">
        <v>913</v>
      </c>
      <c r="D81" s="270" t="s">
        <v>1051</v>
      </c>
      <c r="E81" s="271">
        <v>0</v>
      </c>
      <c r="F81" s="271">
        <v>38829</v>
      </c>
      <c r="G81" s="271">
        <v>0</v>
      </c>
      <c r="H81" s="271">
        <v>38829</v>
      </c>
      <c r="I81" s="271">
        <v>0</v>
      </c>
      <c r="J81" s="272">
        <v>0</v>
      </c>
    </row>
    <row r="82" spans="1:10">
      <c r="A82" s="269" t="s">
        <v>913</v>
      </c>
      <c r="B82" s="273" t="s">
        <v>913</v>
      </c>
      <c r="C82" s="273" t="s">
        <v>913</v>
      </c>
      <c r="D82" s="270" t="s">
        <v>1052</v>
      </c>
      <c r="E82" s="271">
        <v>19093424</v>
      </c>
      <c r="F82" s="271">
        <v>39650654</v>
      </c>
      <c r="G82" s="271" t="s">
        <v>913</v>
      </c>
      <c r="H82" s="271" t="s">
        <v>913</v>
      </c>
      <c r="I82" s="271" t="s">
        <v>913</v>
      </c>
      <c r="J82" s="272" t="s">
        <v>913</v>
      </c>
    </row>
    <row r="83" spans="1:10">
      <c r="A83" s="269" t="s">
        <v>913</v>
      </c>
      <c r="B83" s="273" t="s">
        <v>913</v>
      </c>
      <c r="C83" s="273" t="s">
        <v>913</v>
      </c>
      <c r="D83" s="270" t="s">
        <v>913</v>
      </c>
      <c r="E83" s="271" t="s">
        <v>913</v>
      </c>
      <c r="F83" s="271" t="s">
        <v>913</v>
      </c>
      <c r="G83" s="271" t="s">
        <v>913</v>
      </c>
      <c r="H83" s="271" t="s">
        <v>913</v>
      </c>
      <c r="I83" s="271" t="s">
        <v>913</v>
      </c>
      <c r="J83" s="272" t="s">
        <v>913</v>
      </c>
    </row>
    <row r="84" spans="1:10">
      <c r="A84" s="269" t="s">
        <v>913</v>
      </c>
      <c r="B84" s="273" t="s">
        <v>913</v>
      </c>
      <c r="C84" s="273" t="s">
        <v>913</v>
      </c>
      <c r="D84" s="270" t="s">
        <v>1053</v>
      </c>
      <c r="E84" s="271">
        <v>171505091</v>
      </c>
      <c r="F84" s="271" t="s">
        <v>913</v>
      </c>
      <c r="G84" s="271" t="s">
        <v>913</v>
      </c>
      <c r="H84" s="271" t="s">
        <v>913</v>
      </c>
      <c r="I84" s="271" t="s">
        <v>913</v>
      </c>
      <c r="J84" s="272" t="s">
        <v>913</v>
      </c>
    </row>
    <row r="85" spans="1:10">
      <c r="A85" s="269" t="s">
        <v>913</v>
      </c>
      <c r="B85" s="273" t="s">
        <v>913</v>
      </c>
      <c r="C85" s="273" t="s">
        <v>913</v>
      </c>
      <c r="D85" s="270" t="s">
        <v>1054</v>
      </c>
      <c r="E85" s="271">
        <v>177080297</v>
      </c>
      <c r="F85" s="271" t="s">
        <v>913</v>
      </c>
      <c r="G85" s="271" t="s">
        <v>913</v>
      </c>
      <c r="H85" s="271" t="s">
        <v>913</v>
      </c>
      <c r="I85" s="271" t="s">
        <v>913</v>
      </c>
      <c r="J85" s="272" t="s">
        <v>913</v>
      </c>
    </row>
    <row r="86" spans="1:10">
      <c r="A86" s="269" t="s">
        <v>913</v>
      </c>
      <c r="B86" s="273" t="s">
        <v>913</v>
      </c>
      <c r="C86" s="273" t="s">
        <v>913</v>
      </c>
      <c r="D86" s="270" t="s">
        <v>1055</v>
      </c>
      <c r="E86" s="271">
        <v>2302169</v>
      </c>
      <c r="F86" s="271" t="s">
        <v>913</v>
      </c>
      <c r="G86" s="271" t="s">
        <v>913</v>
      </c>
      <c r="H86" s="271" t="s">
        <v>913</v>
      </c>
      <c r="I86" s="271" t="s">
        <v>913</v>
      </c>
      <c r="J86" s="272" t="s">
        <v>913</v>
      </c>
    </row>
    <row r="87" spans="1:10">
      <c r="A87" s="269" t="s">
        <v>913</v>
      </c>
      <c r="B87" s="273" t="s">
        <v>913</v>
      </c>
      <c r="C87" s="273" t="s">
        <v>913</v>
      </c>
      <c r="D87" s="270" t="s">
        <v>1056</v>
      </c>
      <c r="E87" s="271">
        <v>179382466</v>
      </c>
      <c r="F87" s="271" t="s">
        <v>913</v>
      </c>
      <c r="G87" s="271" t="s">
        <v>913</v>
      </c>
      <c r="H87" s="271" t="s">
        <v>913</v>
      </c>
      <c r="I87" s="271" t="s">
        <v>913</v>
      </c>
      <c r="J87" s="272" t="s">
        <v>913</v>
      </c>
    </row>
    <row r="88" spans="1:10" ht="110.1" customHeight="1">
      <c r="A88" s="501" t="s">
        <v>1057</v>
      </c>
      <c r="B88" s="501" t="s">
        <v>913</v>
      </c>
      <c r="C88" s="501" t="s">
        <v>913</v>
      </c>
      <c r="D88" s="501" t="s">
        <v>913</v>
      </c>
      <c r="E88" s="501" t="s">
        <v>913</v>
      </c>
      <c r="F88" s="501" t="s">
        <v>913</v>
      </c>
      <c r="G88" s="501" t="s">
        <v>913</v>
      </c>
      <c r="H88" s="501" t="s">
        <v>913</v>
      </c>
      <c r="I88" s="501" t="s">
        <v>913</v>
      </c>
      <c r="J88" s="501" t="s">
        <v>913</v>
      </c>
    </row>
  </sheetData>
  <mergeCells count="5">
    <mergeCell ref="A1:D1"/>
    <mergeCell ref="E1:F1"/>
    <mergeCell ref="G1:H1"/>
    <mergeCell ref="I1:J1"/>
    <mergeCell ref="A88:J88"/>
  </mergeCells>
  <phoneticPr fontId="44" type="noConversion"/>
  <hyperlinks>
    <hyperlink ref="K1" location="預告統計資料發布時間表!A1" display="回發布時間表" xr:uid="{46D1BCBE-584F-4930-A613-EF242DCAAFBA}"/>
  </hyperlinks>
  <pageMargins left="0.39370078740157483" right="0.39370078740157483" top="1.2598425196850394" bottom="1" header="0.51181102362204722" footer="0.51181102362204722"/>
  <pageSetup paperSize="9" orientation="landscape" useFirstPageNumber="1" r:id="rId1"/>
  <headerFooter alignWithMargins="0">
    <oddHeader xml:space="preserve">&amp;C&amp;"標楷體,標準"&amp;14 太麻里鄉公所&amp;U
公庫收支月報表&amp;"新細明體,標準"&amp;12&amp;U
&amp;"標楷體,標準"中華民國113年02月(113年度)&amp;L&amp;R&amp;"標楷體,標準"&amp;10第&amp;P頁/共&amp;N頁&amp;"新細明體,標準"&amp;12
&amp;"標楷體,標準"編制機關:太麻里鄉公所
表    號:&amp;10 </oddHeader>
    <oddFooter>&amp;C&amp;L&amp;R&amp;"標楷體,標準"&amp;9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0635E-DD61-48C8-8472-8966EB46BE90}">
  <dimension ref="A1:K52"/>
  <sheetViews>
    <sheetView view="pageLayout" zoomScaleNormal="100" workbookViewId="0">
      <selection activeCell="K1" sqref="K1"/>
    </sheetView>
  </sheetViews>
  <sheetFormatPr defaultRowHeight="16.5"/>
  <cols>
    <col min="1" max="1" width="4.75" style="269" customWidth="1"/>
    <col min="2" max="3" width="6.25" style="273" customWidth="1"/>
    <col min="4" max="4" width="31.875" style="270" customWidth="1"/>
    <col min="5" max="5" width="15.625" style="271" customWidth="1"/>
    <col min="6" max="6" width="14.375" style="271" customWidth="1"/>
    <col min="7" max="7" width="13.75" style="271" customWidth="1"/>
    <col min="8" max="8" width="13" style="271" customWidth="1"/>
    <col min="9" max="9" width="14.125" style="271" customWidth="1"/>
    <col min="10" max="10" width="15.875" style="272" customWidth="1"/>
    <col min="11" max="256" width="9" style="274"/>
    <col min="257" max="257" width="4.75" style="274" customWidth="1"/>
    <col min="258" max="259" width="6.25" style="274" customWidth="1"/>
    <col min="260" max="260" width="31.875" style="274" customWidth="1"/>
    <col min="261" max="261" width="15.625" style="274" customWidth="1"/>
    <col min="262" max="262" width="14.375" style="274" customWidth="1"/>
    <col min="263" max="263" width="13.75" style="274" customWidth="1"/>
    <col min="264" max="264" width="13" style="274" customWidth="1"/>
    <col min="265" max="265" width="14.125" style="274" customWidth="1"/>
    <col min="266" max="266" width="15.875" style="274" customWidth="1"/>
    <col min="267" max="512" width="9" style="274"/>
    <col min="513" max="513" width="4.75" style="274" customWidth="1"/>
    <col min="514" max="515" width="6.25" style="274" customWidth="1"/>
    <col min="516" max="516" width="31.875" style="274" customWidth="1"/>
    <col min="517" max="517" width="15.625" style="274" customWidth="1"/>
    <col min="518" max="518" width="14.375" style="274" customWidth="1"/>
    <col min="519" max="519" width="13.75" style="274" customWidth="1"/>
    <col min="520" max="520" width="13" style="274" customWidth="1"/>
    <col min="521" max="521" width="14.125" style="274" customWidth="1"/>
    <col min="522" max="522" width="15.875" style="274" customWidth="1"/>
    <col min="523" max="768" width="9" style="274"/>
    <col min="769" max="769" width="4.75" style="274" customWidth="1"/>
    <col min="770" max="771" width="6.25" style="274" customWidth="1"/>
    <col min="772" max="772" width="31.875" style="274" customWidth="1"/>
    <col min="773" max="773" width="15.625" style="274" customWidth="1"/>
    <col min="774" max="774" width="14.375" style="274" customWidth="1"/>
    <col min="775" max="775" width="13.75" style="274" customWidth="1"/>
    <col min="776" max="776" width="13" style="274" customWidth="1"/>
    <col min="777" max="777" width="14.125" style="274" customWidth="1"/>
    <col min="778" max="778" width="15.875" style="274" customWidth="1"/>
    <col min="779" max="1024" width="9" style="274"/>
    <col min="1025" max="1025" width="4.75" style="274" customWidth="1"/>
    <col min="1026" max="1027" width="6.25" style="274" customWidth="1"/>
    <col min="1028" max="1028" width="31.875" style="274" customWidth="1"/>
    <col min="1029" max="1029" width="15.625" style="274" customWidth="1"/>
    <col min="1030" max="1030" width="14.375" style="274" customWidth="1"/>
    <col min="1031" max="1031" width="13.75" style="274" customWidth="1"/>
    <col min="1032" max="1032" width="13" style="274" customWidth="1"/>
    <col min="1033" max="1033" width="14.125" style="274" customWidth="1"/>
    <col min="1034" max="1034" width="15.875" style="274" customWidth="1"/>
    <col min="1035" max="1280" width="9" style="274"/>
    <col min="1281" max="1281" width="4.75" style="274" customWidth="1"/>
    <col min="1282" max="1283" width="6.25" style="274" customWidth="1"/>
    <col min="1284" max="1284" width="31.875" style="274" customWidth="1"/>
    <col min="1285" max="1285" width="15.625" style="274" customWidth="1"/>
    <col min="1286" max="1286" width="14.375" style="274" customWidth="1"/>
    <col min="1287" max="1287" width="13.75" style="274" customWidth="1"/>
    <col min="1288" max="1288" width="13" style="274" customWidth="1"/>
    <col min="1289" max="1289" width="14.125" style="274" customWidth="1"/>
    <col min="1290" max="1290" width="15.875" style="274" customWidth="1"/>
    <col min="1291" max="1536" width="9" style="274"/>
    <col min="1537" max="1537" width="4.75" style="274" customWidth="1"/>
    <col min="1538" max="1539" width="6.25" style="274" customWidth="1"/>
    <col min="1540" max="1540" width="31.875" style="274" customWidth="1"/>
    <col min="1541" max="1541" width="15.625" style="274" customWidth="1"/>
    <col min="1542" max="1542" width="14.375" style="274" customWidth="1"/>
    <col min="1543" max="1543" width="13.75" style="274" customWidth="1"/>
    <col min="1544" max="1544" width="13" style="274" customWidth="1"/>
    <col min="1545" max="1545" width="14.125" style="274" customWidth="1"/>
    <col min="1546" max="1546" width="15.875" style="274" customWidth="1"/>
    <col min="1547" max="1792" width="9" style="274"/>
    <col min="1793" max="1793" width="4.75" style="274" customWidth="1"/>
    <col min="1794" max="1795" width="6.25" style="274" customWidth="1"/>
    <col min="1796" max="1796" width="31.875" style="274" customWidth="1"/>
    <col min="1797" max="1797" width="15.625" style="274" customWidth="1"/>
    <col min="1798" max="1798" width="14.375" style="274" customWidth="1"/>
    <col min="1799" max="1799" width="13.75" style="274" customWidth="1"/>
    <col min="1800" max="1800" width="13" style="274" customWidth="1"/>
    <col min="1801" max="1801" width="14.125" style="274" customWidth="1"/>
    <col min="1802" max="1802" width="15.875" style="274" customWidth="1"/>
    <col min="1803" max="2048" width="9" style="274"/>
    <col min="2049" max="2049" width="4.75" style="274" customWidth="1"/>
    <col min="2050" max="2051" width="6.25" style="274" customWidth="1"/>
    <col min="2052" max="2052" width="31.875" style="274" customWidth="1"/>
    <col min="2053" max="2053" width="15.625" style="274" customWidth="1"/>
    <col min="2054" max="2054" width="14.375" style="274" customWidth="1"/>
    <col min="2055" max="2055" width="13.75" style="274" customWidth="1"/>
    <col min="2056" max="2056" width="13" style="274" customWidth="1"/>
    <col min="2057" max="2057" width="14.125" style="274" customWidth="1"/>
    <col min="2058" max="2058" width="15.875" style="274" customWidth="1"/>
    <col min="2059" max="2304" width="9" style="274"/>
    <col min="2305" max="2305" width="4.75" style="274" customWidth="1"/>
    <col min="2306" max="2307" width="6.25" style="274" customWidth="1"/>
    <col min="2308" max="2308" width="31.875" style="274" customWidth="1"/>
    <col min="2309" max="2309" width="15.625" style="274" customWidth="1"/>
    <col min="2310" max="2310" width="14.375" style="274" customWidth="1"/>
    <col min="2311" max="2311" width="13.75" style="274" customWidth="1"/>
    <col min="2312" max="2312" width="13" style="274" customWidth="1"/>
    <col min="2313" max="2313" width="14.125" style="274" customWidth="1"/>
    <col min="2314" max="2314" width="15.875" style="274" customWidth="1"/>
    <col min="2315" max="2560" width="9" style="274"/>
    <col min="2561" max="2561" width="4.75" style="274" customWidth="1"/>
    <col min="2562" max="2563" width="6.25" style="274" customWidth="1"/>
    <col min="2564" max="2564" width="31.875" style="274" customWidth="1"/>
    <col min="2565" max="2565" width="15.625" style="274" customWidth="1"/>
    <col min="2566" max="2566" width="14.375" style="274" customWidth="1"/>
    <col min="2567" max="2567" width="13.75" style="274" customWidth="1"/>
    <col min="2568" max="2568" width="13" style="274" customWidth="1"/>
    <col min="2569" max="2569" width="14.125" style="274" customWidth="1"/>
    <col min="2570" max="2570" width="15.875" style="274" customWidth="1"/>
    <col min="2571" max="2816" width="9" style="274"/>
    <col min="2817" max="2817" width="4.75" style="274" customWidth="1"/>
    <col min="2818" max="2819" width="6.25" style="274" customWidth="1"/>
    <col min="2820" max="2820" width="31.875" style="274" customWidth="1"/>
    <col min="2821" max="2821" width="15.625" style="274" customWidth="1"/>
    <col min="2822" max="2822" width="14.375" style="274" customWidth="1"/>
    <col min="2823" max="2823" width="13.75" style="274" customWidth="1"/>
    <col min="2824" max="2824" width="13" style="274" customWidth="1"/>
    <col min="2825" max="2825" width="14.125" style="274" customWidth="1"/>
    <col min="2826" max="2826" width="15.875" style="274" customWidth="1"/>
    <col min="2827" max="3072" width="9" style="274"/>
    <col min="3073" max="3073" width="4.75" style="274" customWidth="1"/>
    <col min="3074" max="3075" width="6.25" style="274" customWidth="1"/>
    <col min="3076" max="3076" width="31.875" style="274" customWidth="1"/>
    <col min="3077" max="3077" width="15.625" style="274" customWidth="1"/>
    <col min="3078" max="3078" width="14.375" style="274" customWidth="1"/>
    <col min="3079" max="3079" width="13.75" style="274" customWidth="1"/>
    <col min="3080" max="3080" width="13" style="274" customWidth="1"/>
    <col min="3081" max="3081" width="14.125" style="274" customWidth="1"/>
    <col min="3082" max="3082" width="15.875" style="274" customWidth="1"/>
    <col min="3083" max="3328" width="9" style="274"/>
    <col min="3329" max="3329" width="4.75" style="274" customWidth="1"/>
    <col min="3330" max="3331" width="6.25" style="274" customWidth="1"/>
    <col min="3332" max="3332" width="31.875" style="274" customWidth="1"/>
    <col min="3333" max="3333" width="15.625" style="274" customWidth="1"/>
    <col min="3334" max="3334" width="14.375" style="274" customWidth="1"/>
    <col min="3335" max="3335" width="13.75" style="274" customWidth="1"/>
    <col min="3336" max="3336" width="13" style="274" customWidth="1"/>
    <col min="3337" max="3337" width="14.125" style="274" customWidth="1"/>
    <col min="3338" max="3338" width="15.875" style="274" customWidth="1"/>
    <col min="3339" max="3584" width="9" style="274"/>
    <col min="3585" max="3585" width="4.75" style="274" customWidth="1"/>
    <col min="3586" max="3587" width="6.25" style="274" customWidth="1"/>
    <col min="3588" max="3588" width="31.875" style="274" customWidth="1"/>
    <col min="3589" max="3589" width="15.625" style="274" customWidth="1"/>
    <col min="3590" max="3590" width="14.375" style="274" customWidth="1"/>
    <col min="3591" max="3591" width="13.75" style="274" customWidth="1"/>
    <col min="3592" max="3592" width="13" style="274" customWidth="1"/>
    <col min="3593" max="3593" width="14.125" style="274" customWidth="1"/>
    <col min="3594" max="3594" width="15.875" style="274" customWidth="1"/>
    <col min="3595" max="3840" width="9" style="274"/>
    <col min="3841" max="3841" width="4.75" style="274" customWidth="1"/>
    <col min="3842" max="3843" width="6.25" style="274" customWidth="1"/>
    <col min="3844" max="3844" width="31.875" style="274" customWidth="1"/>
    <col min="3845" max="3845" width="15.625" style="274" customWidth="1"/>
    <col min="3846" max="3846" width="14.375" style="274" customWidth="1"/>
    <col min="3847" max="3847" width="13.75" style="274" customWidth="1"/>
    <col min="3848" max="3848" width="13" style="274" customWidth="1"/>
    <col min="3849" max="3849" width="14.125" style="274" customWidth="1"/>
    <col min="3850" max="3850" width="15.875" style="274" customWidth="1"/>
    <col min="3851" max="4096" width="9" style="274"/>
    <col min="4097" max="4097" width="4.75" style="274" customWidth="1"/>
    <col min="4098" max="4099" width="6.25" style="274" customWidth="1"/>
    <col min="4100" max="4100" width="31.875" style="274" customWidth="1"/>
    <col min="4101" max="4101" width="15.625" style="274" customWidth="1"/>
    <col min="4102" max="4102" width="14.375" style="274" customWidth="1"/>
    <col min="4103" max="4103" width="13.75" style="274" customWidth="1"/>
    <col min="4104" max="4104" width="13" style="274" customWidth="1"/>
    <col min="4105" max="4105" width="14.125" style="274" customWidth="1"/>
    <col min="4106" max="4106" width="15.875" style="274" customWidth="1"/>
    <col min="4107" max="4352" width="9" style="274"/>
    <col min="4353" max="4353" width="4.75" style="274" customWidth="1"/>
    <col min="4354" max="4355" width="6.25" style="274" customWidth="1"/>
    <col min="4356" max="4356" width="31.875" style="274" customWidth="1"/>
    <col min="4357" max="4357" width="15.625" style="274" customWidth="1"/>
    <col min="4358" max="4358" width="14.375" style="274" customWidth="1"/>
    <col min="4359" max="4359" width="13.75" style="274" customWidth="1"/>
    <col min="4360" max="4360" width="13" style="274" customWidth="1"/>
    <col min="4361" max="4361" width="14.125" style="274" customWidth="1"/>
    <col min="4362" max="4362" width="15.875" style="274" customWidth="1"/>
    <col min="4363" max="4608" width="9" style="274"/>
    <col min="4609" max="4609" width="4.75" style="274" customWidth="1"/>
    <col min="4610" max="4611" width="6.25" style="274" customWidth="1"/>
    <col min="4612" max="4612" width="31.875" style="274" customWidth="1"/>
    <col min="4613" max="4613" width="15.625" style="274" customWidth="1"/>
    <col min="4614" max="4614" width="14.375" style="274" customWidth="1"/>
    <col min="4615" max="4615" width="13.75" style="274" customWidth="1"/>
    <col min="4616" max="4616" width="13" style="274" customWidth="1"/>
    <col min="4617" max="4617" width="14.125" style="274" customWidth="1"/>
    <col min="4618" max="4618" width="15.875" style="274" customWidth="1"/>
    <col min="4619" max="4864" width="9" style="274"/>
    <col min="4865" max="4865" width="4.75" style="274" customWidth="1"/>
    <col min="4866" max="4867" width="6.25" style="274" customWidth="1"/>
    <col min="4868" max="4868" width="31.875" style="274" customWidth="1"/>
    <col min="4869" max="4869" width="15.625" style="274" customWidth="1"/>
    <col min="4870" max="4870" width="14.375" style="274" customWidth="1"/>
    <col min="4871" max="4871" width="13.75" style="274" customWidth="1"/>
    <col min="4872" max="4872" width="13" style="274" customWidth="1"/>
    <col min="4873" max="4873" width="14.125" style="274" customWidth="1"/>
    <col min="4874" max="4874" width="15.875" style="274" customWidth="1"/>
    <col min="4875" max="5120" width="9" style="274"/>
    <col min="5121" max="5121" width="4.75" style="274" customWidth="1"/>
    <col min="5122" max="5123" width="6.25" style="274" customWidth="1"/>
    <col min="5124" max="5124" width="31.875" style="274" customWidth="1"/>
    <col min="5125" max="5125" width="15.625" style="274" customWidth="1"/>
    <col min="5126" max="5126" width="14.375" style="274" customWidth="1"/>
    <col min="5127" max="5127" width="13.75" style="274" customWidth="1"/>
    <col min="5128" max="5128" width="13" style="274" customWidth="1"/>
    <col min="5129" max="5129" width="14.125" style="274" customWidth="1"/>
    <col min="5130" max="5130" width="15.875" style="274" customWidth="1"/>
    <col min="5131" max="5376" width="9" style="274"/>
    <col min="5377" max="5377" width="4.75" style="274" customWidth="1"/>
    <col min="5378" max="5379" width="6.25" style="274" customWidth="1"/>
    <col min="5380" max="5380" width="31.875" style="274" customWidth="1"/>
    <col min="5381" max="5381" width="15.625" style="274" customWidth="1"/>
    <col min="5382" max="5382" width="14.375" style="274" customWidth="1"/>
    <col min="5383" max="5383" width="13.75" style="274" customWidth="1"/>
    <col min="5384" max="5384" width="13" style="274" customWidth="1"/>
    <col min="5385" max="5385" width="14.125" style="274" customWidth="1"/>
    <col min="5386" max="5386" width="15.875" style="274" customWidth="1"/>
    <col min="5387" max="5632" width="9" style="274"/>
    <col min="5633" max="5633" width="4.75" style="274" customWidth="1"/>
    <col min="5634" max="5635" width="6.25" style="274" customWidth="1"/>
    <col min="5636" max="5636" width="31.875" style="274" customWidth="1"/>
    <col min="5637" max="5637" width="15.625" style="274" customWidth="1"/>
    <col min="5638" max="5638" width="14.375" style="274" customWidth="1"/>
    <col min="5639" max="5639" width="13.75" style="274" customWidth="1"/>
    <col min="5640" max="5640" width="13" style="274" customWidth="1"/>
    <col min="5641" max="5641" width="14.125" style="274" customWidth="1"/>
    <col min="5642" max="5642" width="15.875" style="274" customWidth="1"/>
    <col min="5643" max="5888" width="9" style="274"/>
    <col min="5889" max="5889" width="4.75" style="274" customWidth="1"/>
    <col min="5890" max="5891" width="6.25" style="274" customWidth="1"/>
    <col min="5892" max="5892" width="31.875" style="274" customWidth="1"/>
    <col min="5893" max="5893" width="15.625" style="274" customWidth="1"/>
    <col min="5894" max="5894" width="14.375" style="274" customWidth="1"/>
    <col min="5895" max="5895" width="13.75" style="274" customWidth="1"/>
    <col min="5896" max="5896" width="13" style="274" customWidth="1"/>
    <col min="5897" max="5897" width="14.125" style="274" customWidth="1"/>
    <col min="5898" max="5898" width="15.875" style="274" customWidth="1"/>
    <col min="5899" max="6144" width="9" style="274"/>
    <col min="6145" max="6145" width="4.75" style="274" customWidth="1"/>
    <col min="6146" max="6147" width="6.25" style="274" customWidth="1"/>
    <col min="6148" max="6148" width="31.875" style="274" customWidth="1"/>
    <col min="6149" max="6149" width="15.625" style="274" customWidth="1"/>
    <col min="6150" max="6150" width="14.375" style="274" customWidth="1"/>
    <col min="6151" max="6151" width="13.75" style="274" customWidth="1"/>
    <col min="6152" max="6152" width="13" style="274" customWidth="1"/>
    <col min="6153" max="6153" width="14.125" style="274" customWidth="1"/>
    <col min="6154" max="6154" width="15.875" style="274" customWidth="1"/>
    <col min="6155" max="6400" width="9" style="274"/>
    <col min="6401" max="6401" width="4.75" style="274" customWidth="1"/>
    <col min="6402" max="6403" width="6.25" style="274" customWidth="1"/>
    <col min="6404" max="6404" width="31.875" style="274" customWidth="1"/>
    <col min="6405" max="6405" width="15.625" style="274" customWidth="1"/>
    <col min="6406" max="6406" width="14.375" style="274" customWidth="1"/>
    <col min="6407" max="6407" width="13.75" style="274" customWidth="1"/>
    <col min="6408" max="6408" width="13" style="274" customWidth="1"/>
    <col min="6409" max="6409" width="14.125" style="274" customWidth="1"/>
    <col min="6410" max="6410" width="15.875" style="274" customWidth="1"/>
    <col min="6411" max="6656" width="9" style="274"/>
    <col min="6657" max="6657" width="4.75" style="274" customWidth="1"/>
    <col min="6658" max="6659" width="6.25" style="274" customWidth="1"/>
    <col min="6660" max="6660" width="31.875" style="274" customWidth="1"/>
    <col min="6661" max="6661" width="15.625" style="274" customWidth="1"/>
    <col min="6662" max="6662" width="14.375" style="274" customWidth="1"/>
    <col min="6663" max="6663" width="13.75" style="274" customWidth="1"/>
    <col min="6664" max="6664" width="13" style="274" customWidth="1"/>
    <col min="6665" max="6665" width="14.125" style="274" customWidth="1"/>
    <col min="6666" max="6666" width="15.875" style="274" customWidth="1"/>
    <col min="6667" max="6912" width="9" style="274"/>
    <col min="6913" max="6913" width="4.75" style="274" customWidth="1"/>
    <col min="6914" max="6915" width="6.25" style="274" customWidth="1"/>
    <col min="6916" max="6916" width="31.875" style="274" customWidth="1"/>
    <col min="6917" max="6917" width="15.625" style="274" customWidth="1"/>
    <col min="6918" max="6918" width="14.375" style="274" customWidth="1"/>
    <col min="6919" max="6919" width="13.75" style="274" customWidth="1"/>
    <col min="6920" max="6920" width="13" style="274" customWidth="1"/>
    <col min="6921" max="6921" width="14.125" style="274" customWidth="1"/>
    <col min="6922" max="6922" width="15.875" style="274" customWidth="1"/>
    <col min="6923" max="7168" width="9" style="274"/>
    <col min="7169" max="7169" width="4.75" style="274" customWidth="1"/>
    <col min="7170" max="7171" width="6.25" style="274" customWidth="1"/>
    <col min="7172" max="7172" width="31.875" style="274" customWidth="1"/>
    <col min="7173" max="7173" width="15.625" style="274" customWidth="1"/>
    <col min="7174" max="7174" width="14.375" style="274" customWidth="1"/>
    <col min="7175" max="7175" width="13.75" style="274" customWidth="1"/>
    <col min="7176" max="7176" width="13" style="274" customWidth="1"/>
    <col min="7177" max="7177" width="14.125" style="274" customWidth="1"/>
    <col min="7178" max="7178" width="15.875" style="274" customWidth="1"/>
    <col min="7179" max="7424" width="9" style="274"/>
    <col min="7425" max="7425" width="4.75" style="274" customWidth="1"/>
    <col min="7426" max="7427" width="6.25" style="274" customWidth="1"/>
    <col min="7428" max="7428" width="31.875" style="274" customWidth="1"/>
    <col min="7429" max="7429" width="15.625" style="274" customWidth="1"/>
    <col min="7430" max="7430" width="14.375" style="274" customWidth="1"/>
    <col min="7431" max="7431" width="13.75" style="274" customWidth="1"/>
    <col min="7432" max="7432" width="13" style="274" customWidth="1"/>
    <col min="7433" max="7433" width="14.125" style="274" customWidth="1"/>
    <col min="7434" max="7434" width="15.875" style="274" customWidth="1"/>
    <col min="7435" max="7680" width="9" style="274"/>
    <col min="7681" max="7681" width="4.75" style="274" customWidth="1"/>
    <col min="7682" max="7683" width="6.25" style="274" customWidth="1"/>
    <col min="7684" max="7684" width="31.875" style="274" customWidth="1"/>
    <col min="7685" max="7685" width="15.625" style="274" customWidth="1"/>
    <col min="7686" max="7686" width="14.375" style="274" customWidth="1"/>
    <col min="7687" max="7687" width="13.75" style="274" customWidth="1"/>
    <col min="7688" max="7688" width="13" style="274" customWidth="1"/>
    <col min="7689" max="7689" width="14.125" style="274" customWidth="1"/>
    <col min="7690" max="7690" width="15.875" style="274" customWidth="1"/>
    <col min="7691" max="7936" width="9" style="274"/>
    <col min="7937" max="7937" width="4.75" style="274" customWidth="1"/>
    <col min="7938" max="7939" width="6.25" style="274" customWidth="1"/>
    <col min="7940" max="7940" width="31.875" style="274" customWidth="1"/>
    <col min="7941" max="7941" width="15.625" style="274" customWidth="1"/>
    <col min="7942" max="7942" width="14.375" style="274" customWidth="1"/>
    <col min="7943" max="7943" width="13.75" style="274" customWidth="1"/>
    <col min="7944" max="7944" width="13" style="274" customWidth="1"/>
    <col min="7945" max="7945" width="14.125" style="274" customWidth="1"/>
    <col min="7946" max="7946" width="15.875" style="274" customWidth="1"/>
    <col min="7947" max="8192" width="9" style="274"/>
    <col min="8193" max="8193" width="4.75" style="274" customWidth="1"/>
    <col min="8194" max="8195" width="6.25" style="274" customWidth="1"/>
    <col min="8196" max="8196" width="31.875" style="274" customWidth="1"/>
    <col min="8197" max="8197" width="15.625" style="274" customWidth="1"/>
    <col min="8198" max="8198" width="14.375" style="274" customWidth="1"/>
    <col min="8199" max="8199" width="13.75" style="274" customWidth="1"/>
    <col min="8200" max="8200" width="13" style="274" customWidth="1"/>
    <col min="8201" max="8201" width="14.125" style="274" customWidth="1"/>
    <col min="8202" max="8202" width="15.875" style="274" customWidth="1"/>
    <col min="8203" max="8448" width="9" style="274"/>
    <col min="8449" max="8449" width="4.75" style="274" customWidth="1"/>
    <col min="8450" max="8451" width="6.25" style="274" customWidth="1"/>
    <col min="8452" max="8452" width="31.875" style="274" customWidth="1"/>
    <col min="8453" max="8453" width="15.625" style="274" customWidth="1"/>
    <col min="8454" max="8454" width="14.375" style="274" customWidth="1"/>
    <col min="8455" max="8455" width="13.75" style="274" customWidth="1"/>
    <col min="8456" max="8456" width="13" style="274" customWidth="1"/>
    <col min="8457" max="8457" width="14.125" style="274" customWidth="1"/>
    <col min="8458" max="8458" width="15.875" style="274" customWidth="1"/>
    <col min="8459" max="8704" width="9" style="274"/>
    <col min="8705" max="8705" width="4.75" style="274" customWidth="1"/>
    <col min="8706" max="8707" width="6.25" style="274" customWidth="1"/>
    <col min="8708" max="8708" width="31.875" style="274" customWidth="1"/>
    <col min="8709" max="8709" width="15.625" style="274" customWidth="1"/>
    <col min="8710" max="8710" width="14.375" style="274" customWidth="1"/>
    <col min="8711" max="8711" width="13.75" style="274" customWidth="1"/>
    <col min="8712" max="8712" width="13" style="274" customWidth="1"/>
    <col min="8713" max="8713" width="14.125" style="274" customWidth="1"/>
    <col min="8714" max="8714" width="15.875" style="274" customWidth="1"/>
    <col min="8715" max="8960" width="9" style="274"/>
    <col min="8961" max="8961" width="4.75" style="274" customWidth="1"/>
    <col min="8962" max="8963" width="6.25" style="274" customWidth="1"/>
    <col min="8964" max="8964" width="31.875" style="274" customWidth="1"/>
    <col min="8965" max="8965" width="15.625" style="274" customWidth="1"/>
    <col min="8966" max="8966" width="14.375" style="274" customWidth="1"/>
    <col min="8967" max="8967" width="13.75" style="274" customWidth="1"/>
    <col min="8968" max="8968" width="13" style="274" customWidth="1"/>
    <col min="8969" max="8969" width="14.125" style="274" customWidth="1"/>
    <col min="8970" max="8970" width="15.875" style="274" customWidth="1"/>
    <col min="8971" max="9216" width="9" style="274"/>
    <col min="9217" max="9217" width="4.75" style="274" customWidth="1"/>
    <col min="9218" max="9219" width="6.25" style="274" customWidth="1"/>
    <col min="9220" max="9220" width="31.875" style="274" customWidth="1"/>
    <col min="9221" max="9221" width="15.625" style="274" customWidth="1"/>
    <col min="9222" max="9222" width="14.375" style="274" customWidth="1"/>
    <col min="9223" max="9223" width="13.75" style="274" customWidth="1"/>
    <col min="9224" max="9224" width="13" style="274" customWidth="1"/>
    <col min="9225" max="9225" width="14.125" style="274" customWidth="1"/>
    <col min="9226" max="9226" width="15.875" style="274" customWidth="1"/>
    <col min="9227" max="9472" width="9" style="274"/>
    <col min="9473" max="9473" width="4.75" style="274" customWidth="1"/>
    <col min="9474" max="9475" width="6.25" style="274" customWidth="1"/>
    <col min="9476" max="9476" width="31.875" style="274" customWidth="1"/>
    <col min="9477" max="9477" width="15.625" style="274" customWidth="1"/>
    <col min="9478" max="9478" width="14.375" style="274" customWidth="1"/>
    <col min="9479" max="9479" width="13.75" style="274" customWidth="1"/>
    <col min="9480" max="9480" width="13" style="274" customWidth="1"/>
    <col min="9481" max="9481" width="14.125" style="274" customWidth="1"/>
    <col min="9482" max="9482" width="15.875" style="274" customWidth="1"/>
    <col min="9483" max="9728" width="9" style="274"/>
    <col min="9729" max="9729" width="4.75" style="274" customWidth="1"/>
    <col min="9730" max="9731" width="6.25" style="274" customWidth="1"/>
    <col min="9732" max="9732" width="31.875" style="274" customWidth="1"/>
    <col min="9733" max="9733" width="15.625" style="274" customWidth="1"/>
    <col min="9734" max="9734" width="14.375" style="274" customWidth="1"/>
    <col min="9735" max="9735" width="13.75" style="274" customWidth="1"/>
    <col min="9736" max="9736" width="13" style="274" customWidth="1"/>
    <col min="9737" max="9737" width="14.125" style="274" customWidth="1"/>
    <col min="9738" max="9738" width="15.875" style="274" customWidth="1"/>
    <col min="9739" max="9984" width="9" style="274"/>
    <col min="9985" max="9985" width="4.75" style="274" customWidth="1"/>
    <col min="9986" max="9987" width="6.25" style="274" customWidth="1"/>
    <col min="9988" max="9988" width="31.875" style="274" customWidth="1"/>
    <col min="9989" max="9989" width="15.625" style="274" customWidth="1"/>
    <col min="9990" max="9990" width="14.375" style="274" customWidth="1"/>
    <col min="9991" max="9991" width="13.75" style="274" customWidth="1"/>
    <col min="9992" max="9992" width="13" style="274" customWidth="1"/>
    <col min="9993" max="9993" width="14.125" style="274" customWidth="1"/>
    <col min="9994" max="9994" width="15.875" style="274" customWidth="1"/>
    <col min="9995" max="10240" width="9" style="274"/>
    <col min="10241" max="10241" width="4.75" style="274" customWidth="1"/>
    <col min="10242" max="10243" width="6.25" style="274" customWidth="1"/>
    <col min="10244" max="10244" width="31.875" style="274" customWidth="1"/>
    <col min="10245" max="10245" width="15.625" style="274" customWidth="1"/>
    <col min="10246" max="10246" width="14.375" style="274" customWidth="1"/>
    <col min="10247" max="10247" width="13.75" style="274" customWidth="1"/>
    <col min="10248" max="10248" width="13" style="274" customWidth="1"/>
    <col min="10249" max="10249" width="14.125" style="274" customWidth="1"/>
    <col min="10250" max="10250" width="15.875" style="274" customWidth="1"/>
    <col min="10251" max="10496" width="9" style="274"/>
    <col min="10497" max="10497" width="4.75" style="274" customWidth="1"/>
    <col min="10498" max="10499" width="6.25" style="274" customWidth="1"/>
    <col min="10500" max="10500" width="31.875" style="274" customWidth="1"/>
    <col min="10501" max="10501" width="15.625" style="274" customWidth="1"/>
    <col min="10502" max="10502" width="14.375" style="274" customWidth="1"/>
    <col min="10503" max="10503" width="13.75" style="274" customWidth="1"/>
    <col min="10504" max="10504" width="13" style="274" customWidth="1"/>
    <col min="10505" max="10505" width="14.125" style="274" customWidth="1"/>
    <col min="10506" max="10506" width="15.875" style="274" customWidth="1"/>
    <col min="10507" max="10752" width="9" style="274"/>
    <col min="10753" max="10753" width="4.75" style="274" customWidth="1"/>
    <col min="10754" max="10755" width="6.25" style="274" customWidth="1"/>
    <col min="10756" max="10756" width="31.875" style="274" customWidth="1"/>
    <col min="10757" max="10757" width="15.625" style="274" customWidth="1"/>
    <col min="10758" max="10758" width="14.375" style="274" customWidth="1"/>
    <col min="10759" max="10759" width="13.75" style="274" customWidth="1"/>
    <col min="10760" max="10760" width="13" style="274" customWidth="1"/>
    <col min="10761" max="10761" width="14.125" style="274" customWidth="1"/>
    <col min="10762" max="10762" width="15.875" style="274" customWidth="1"/>
    <col min="10763" max="11008" width="9" style="274"/>
    <col min="11009" max="11009" width="4.75" style="274" customWidth="1"/>
    <col min="11010" max="11011" width="6.25" style="274" customWidth="1"/>
    <col min="11012" max="11012" width="31.875" style="274" customWidth="1"/>
    <col min="11013" max="11013" width="15.625" style="274" customWidth="1"/>
    <col min="11014" max="11014" width="14.375" style="274" customWidth="1"/>
    <col min="11015" max="11015" width="13.75" style="274" customWidth="1"/>
    <col min="11016" max="11016" width="13" style="274" customWidth="1"/>
    <col min="11017" max="11017" width="14.125" style="274" customWidth="1"/>
    <col min="11018" max="11018" width="15.875" style="274" customWidth="1"/>
    <col min="11019" max="11264" width="9" style="274"/>
    <col min="11265" max="11265" width="4.75" style="274" customWidth="1"/>
    <col min="11266" max="11267" width="6.25" style="274" customWidth="1"/>
    <col min="11268" max="11268" width="31.875" style="274" customWidth="1"/>
    <col min="11269" max="11269" width="15.625" style="274" customWidth="1"/>
    <col min="11270" max="11270" width="14.375" style="274" customWidth="1"/>
    <col min="11271" max="11271" width="13.75" style="274" customWidth="1"/>
    <col min="11272" max="11272" width="13" style="274" customWidth="1"/>
    <col min="11273" max="11273" width="14.125" style="274" customWidth="1"/>
    <col min="11274" max="11274" width="15.875" style="274" customWidth="1"/>
    <col min="11275" max="11520" width="9" style="274"/>
    <col min="11521" max="11521" width="4.75" style="274" customWidth="1"/>
    <col min="11522" max="11523" width="6.25" style="274" customWidth="1"/>
    <col min="11524" max="11524" width="31.875" style="274" customWidth="1"/>
    <col min="11525" max="11525" width="15.625" style="274" customWidth="1"/>
    <col min="11526" max="11526" width="14.375" style="274" customWidth="1"/>
    <col min="11527" max="11527" width="13.75" style="274" customWidth="1"/>
    <col min="11528" max="11528" width="13" style="274" customWidth="1"/>
    <col min="11529" max="11529" width="14.125" style="274" customWidth="1"/>
    <col min="11530" max="11530" width="15.875" style="274" customWidth="1"/>
    <col min="11531" max="11776" width="9" style="274"/>
    <col min="11777" max="11777" width="4.75" style="274" customWidth="1"/>
    <col min="11778" max="11779" width="6.25" style="274" customWidth="1"/>
    <col min="11780" max="11780" width="31.875" style="274" customWidth="1"/>
    <col min="11781" max="11781" width="15.625" style="274" customWidth="1"/>
    <col min="11782" max="11782" width="14.375" style="274" customWidth="1"/>
    <col min="11783" max="11783" width="13.75" style="274" customWidth="1"/>
    <col min="11784" max="11784" width="13" style="274" customWidth="1"/>
    <col min="11785" max="11785" width="14.125" style="274" customWidth="1"/>
    <col min="11786" max="11786" width="15.875" style="274" customWidth="1"/>
    <col min="11787" max="12032" width="9" style="274"/>
    <col min="12033" max="12033" width="4.75" style="274" customWidth="1"/>
    <col min="12034" max="12035" width="6.25" style="274" customWidth="1"/>
    <col min="12036" max="12036" width="31.875" style="274" customWidth="1"/>
    <col min="12037" max="12037" width="15.625" style="274" customWidth="1"/>
    <col min="12038" max="12038" width="14.375" style="274" customWidth="1"/>
    <col min="12039" max="12039" width="13.75" style="274" customWidth="1"/>
    <col min="12040" max="12040" width="13" style="274" customWidth="1"/>
    <col min="12041" max="12041" width="14.125" style="274" customWidth="1"/>
    <col min="12042" max="12042" width="15.875" style="274" customWidth="1"/>
    <col min="12043" max="12288" width="9" style="274"/>
    <col min="12289" max="12289" width="4.75" style="274" customWidth="1"/>
    <col min="12290" max="12291" width="6.25" style="274" customWidth="1"/>
    <col min="12292" max="12292" width="31.875" style="274" customWidth="1"/>
    <col min="12293" max="12293" width="15.625" style="274" customWidth="1"/>
    <col min="12294" max="12294" width="14.375" style="274" customWidth="1"/>
    <col min="12295" max="12295" width="13.75" style="274" customWidth="1"/>
    <col min="12296" max="12296" width="13" style="274" customWidth="1"/>
    <col min="12297" max="12297" width="14.125" style="274" customWidth="1"/>
    <col min="12298" max="12298" width="15.875" style="274" customWidth="1"/>
    <col min="12299" max="12544" width="9" style="274"/>
    <col min="12545" max="12545" width="4.75" style="274" customWidth="1"/>
    <col min="12546" max="12547" width="6.25" style="274" customWidth="1"/>
    <col min="12548" max="12548" width="31.875" style="274" customWidth="1"/>
    <col min="12549" max="12549" width="15.625" style="274" customWidth="1"/>
    <col min="12550" max="12550" width="14.375" style="274" customWidth="1"/>
    <col min="12551" max="12551" width="13.75" style="274" customWidth="1"/>
    <col min="12552" max="12552" width="13" style="274" customWidth="1"/>
    <col min="12553" max="12553" width="14.125" style="274" customWidth="1"/>
    <col min="12554" max="12554" width="15.875" style="274" customWidth="1"/>
    <col min="12555" max="12800" width="9" style="274"/>
    <col min="12801" max="12801" width="4.75" style="274" customWidth="1"/>
    <col min="12802" max="12803" width="6.25" style="274" customWidth="1"/>
    <col min="12804" max="12804" width="31.875" style="274" customWidth="1"/>
    <col min="12805" max="12805" width="15.625" style="274" customWidth="1"/>
    <col min="12806" max="12806" width="14.375" style="274" customWidth="1"/>
    <col min="12807" max="12807" width="13.75" style="274" customWidth="1"/>
    <col min="12808" max="12808" width="13" style="274" customWidth="1"/>
    <col min="12809" max="12809" width="14.125" style="274" customWidth="1"/>
    <col min="12810" max="12810" width="15.875" style="274" customWidth="1"/>
    <col min="12811" max="13056" width="9" style="274"/>
    <col min="13057" max="13057" width="4.75" style="274" customWidth="1"/>
    <col min="13058" max="13059" width="6.25" style="274" customWidth="1"/>
    <col min="13060" max="13060" width="31.875" style="274" customWidth="1"/>
    <col min="13061" max="13061" width="15.625" style="274" customWidth="1"/>
    <col min="13062" max="13062" width="14.375" style="274" customWidth="1"/>
    <col min="13063" max="13063" width="13.75" style="274" customWidth="1"/>
    <col min="13064" max="13064" width="13" style="274" customWidth="1"/>
    <col min="13065" max="13065" width="14.125" style="274" customWidth="1"/>
    <col min="13066" max="13066" width="15.875" style="274" customWidth="1"/>
    <col min="13067" max="13312" width="9" style="274"/>
    <col min="13313" max="13313" width="4.75" style="274" customWidth="1"/>
    <col min="13314" max="13315" width="6.25" style="274" customWidth="1"/>
    <col min="13316" max="13316" width="31.875" style="274" customWidth="1"/>
    <col min="13317" max="13317" width="15.625" style="274" customWidth="1"/>
    <col min="13318" max="13318" width="14.375" style="274" customWidth="1"/>
    <col min="13319" max="13319" width="13.75" style="274" customWidth="1"/>
    <col min="13320" max="13320" width="13" style="274" customWidth="1"/>
    <col min="13321" max="13321" width="14.125" style="274" customWidth="1"/>
    <col min="13322" max="13322" width="15.875" style="274" customWidth="1"/>
    <col min="13323" max="13568" width="9" style="274"/>
    <col min="13569" max="13569" width="4.75" style="274" customWidth="1"/>
    <col min="13570" max="13571" width="6.25" style="274" customWidth="1"/>
    <col min="13572" max="13572" width="31.875" style="274" customWidth="1"/>
    <col min="13573" max="13573" width="15.625" style="274" customWidth="1"/>
    <col min="13574" max="13574" width="14.375" style="274" customWidth="1"/>
    <col min="13575" max="13575" width="13.75" style="274" customWidth="1"/>
    <col min="13576" max="13576" width="13" style="274" customWidth="1"/>
    <col min="13577" max="13577" width="14.125" style="274" customWidth="1"/>
    <col min="13578" max="13578" width="15.875" style="274" customWidth="1"/>
    <col min="13579" max="13824" width="9" style="274"/>
    <col min="13825" max="13825" width="4.75" style="274" customWidth="1"/>
    <col min="13826" max="13827" width="6.25" style="274" customWidth="1"/>
    <col min="13828" max="13828" width="31.875" style="274" customWidth="1"/>
    <col min="13829" max="13829" width="15.625" style="274" customWidth="1"/>
    <col min="13830" max="13830" width="14.375" style="274" customWidth="1"/>
    <col min="13831" max="13831" width="13.75" style="274" customWidth="1"/>
    <col min="13832" max="13832" width="13" style="274" customWidth="1"/>
    <col min="13833" max="13833" width="14.125" style="274" customWidth="1"/>
    <col min="13834" max="13834" width="15.875" style="274" customWidth="1"/>
    <col min="13835" max="14080" width="9" style="274"/>
    <col min="14081" max="14081" width="4.75" style="274" customWidth="1"/>
    <col min="14082" max="14083" width="6.25" style="274" customWidth="1"/>
    <col min="14084" max="14084" width="31.875" style="274" customWidth="1"/>
    <col min="14085" max="14085" width="15.625" style="274" customWidth="1"/>
    <col min="14086" max="14086" width="14.375" style="274" customWidth="1"/>
    <col min="14087" max="14087" width="13.75" style="274" customWidth="1"/>
    <col min="14088" max="14088" width="13" style="274" customWidth="1"/>
    <col min="14089" max="14089" width="14.125" style="274" customWidth="1"/>
    <col min="14090" max="14090" width="15.875" style="274" customWidth="1"/>
    <col min="14091" max="14336" width="9" style="274"/>
    <col min="14337" max="14337" width="4.75" style="274" customWidth="1"/>
    <col min="14338" max="14339" width="6.25" style="274" customWidth="1"/>
    <col min="14340" max="14340" width="31.875" style="274" customWidth="1"/>
    <col min="14341" max="14341" width="15.625" style="274" customWidth="1"/>
    <col min="14342" max="14342" width="14.375" style="274" customWidth="1"/>
    <col min="14343" max="14343" width="13.75" style="274" customWidth="1"/>
    <col min="14344" max="14344" width="13" style="274" customWidth="1"/>
    <col min="14345" max="14345" width="14.125" style="274" customWidth="1"/>
    <col min="14346" max="14346" width="15.875" style="274" customWidth="1"/>
    <col min="14347" max="14592" width="9" style="274"/>
    <col min="14593" max="14593" width="4.75" style="274" customWidth="1"/>
    <col min="14594" max="14595" width="6.25" style="274" customWidth="1"/>
    <col min="14596" max="14596" width="31.875" style="274" customWidth="1"/>
    <col min="14597" max="14597" width="15.625" style="274" customWidth="1"/>
    <col min="14598" max="14598" width="14.375" style="274" customWidth="1"/>
    <col min="14599" max="14599" width="13.75" style="274" customWidth="1"/>
    <col min="14600" max="14600" width="13" style="274" customWidth="1"/>
    <col min="14601" max="14601" width="14.125" style="274" customWidth="1"/>
    <col min="14602" max="14602" width="15.875" style="274" customWidth="1"/>
    <col min="14603" max="14848" width="9" style="274"/>
    <col min="14849" max="14849" width="4.75" style="274" customWidth="1"/>
    <col min="14850" max="14851" width="6.25" style="274" customWidth="1"/>
    <col min="14852" max="14852" width="31.875" style="274" customWidth="1"/>
    <col min="14853" max="14853" width="15.625" style="274" customWidth="1"/>
    <col min="14854" max="14854" width="14.375" style="274" customWidth="1"/>
    <col min="14855" max="14855" width="13.75" style="274" customWidth="1"/>
    <col min="14856" max="14856" width="13" style="274" customWidth="1"/>
    <col min="14857" max="14857" width="14.125" style="274" customWidth="1"/>
    <col min="14858" max="14858" width="15.875" style="274" customWidth="1"/>
    <col min="14859" max="15104" width="9" style="274"/>
    <col min="15105" max="15105" width="4.75" style="274" customWidth="1"/>
    <col min="15106" max="15107" width="6.25" style="274" customWidth="1"/>
    <col min="15108" max="15108" width="31.875" style="274" customWidth="1"/>
    <col min="15109" max="15109" width="15.625" style="274" customWidth="1"/>
    <col min="15110" max="15110" width="14.375" style="274" customWidth="1"/>
    <col min="15111" max="15111" width="13.75" style="274" customWidth="1"/>
    <col min="15112" max="15112" width="13" style="274" customWidth="1"/>
    <col min="15113" max="15113" width="14.125" style="274" customWidth="1"/>
    <col min="15114" max="15114" width="15.875" style="274" customWidth="1"/>
    <col min="15115" max="15360" width="9" style="274"/>
    <col min="15361" max="15361" width="4.75" style="274" customWidth="1"/>
    <col min="15362" max="15363" width="6.25" style="274" customWidth="1"/>
    <col min="15364" max="15364" width="31.875" style="274" customWidth="1"/>
    <col min="15365" max="15365" width="15.625" style="274" customWidth="1"/>
    <col min="15366" max="15366" width="14.375" style="274" customWidth="1"/>
    <col min="15367" max="15367" width="13.75" style="274" customWidth="1"/>
    <col min="15368" max="15368" width="13" style="274" customWidth="1"/>
    <col min="15369" max="15369" width="14.125" style="274" customWidth="1"/>
    <col min="15370" max="15370" width="15.875" style="274" customWidth="1"/>
    <col min="15371" max="15616" width="9" style="274"/>
    <col min="15617" max="15617" width="4.75" style="274" customWidth="1"/>
    <col min="15618" max="15619" width="6.25" style="274" customWidth="1"/>
    <col min="15620" max="15620" width="31.875" style="274" customWidth="1"/>
    <col min="15621" max="15621" width="15.625" style="274" customWidth="1"/>
    <col min="15622" max="15622" width="14.375" style="274" customWidth="1"/>
    <col min="15623" max="15623" width="13.75" style="274" customWidth="1"/>
    <col min="15624" max="15624" width="13" style="274" customWidth="1"/>
    <col min="15625" max="15625" width="14.125" style="274" customWidth="1"/>
    <col min="15626" max="15626" width="15.875" style="274" customWidth="1"/>
    <col min="15627" max="15872" width="9" style="274"/>
    <col min="15873" max="15873" width="4.75" style="274" customWidth="1"/>
    <col min="15874" max="15875" width="6.25" style="274" customWidth="1"/>
    <col min="15876" max="15876" width="31.875" style="274" customWidth="1"/>
    <col min="15877" max="15877" width="15.625" style="274" customWidth="1"/>
    <col min="15878" max="15878" width="14.375" style="274" customWidth="1"/>
    <col min="15879" max="15879" width="13.75" style="274" customWidth="1"/>
    <col min="15880" max="15880" width="13" style="274" customWidth="1"/>
    <col min="15881" max="15881" width="14.125" style="274" customWidth="1"/>
    <col min="15882" max="15882" width="15.875" style="274" customWidth="1"/>
    <col min="15883" max="16128" width="9" style="274"/>
    <col min="16129" max="16129" width="4.75" style="274" customWidth="1"/>
    <col min="16130" max="16131" width="6.25" style="274" customWidth="1"/>
    <col min="16132" max="16132" width="31.875" style="274" customWidth="1"/>
    <col min="16133" max="16133" width="15.625" style="274" customWidth="1"/>
    <col min="16134" max="16134" width="14.375" style="274" customWidth="1"/>
    <col min="16135" max="16135" width="13.75" style="274" customWidth="1"/>
    <col min="16136" max="16136" width="13" style="274" customWidth="1"/>
    <col min="16137" max="16137" width="14.125" style="274" customWidth="1"/>
    <col min="16138" max="16138" width="15.875" style="274" customWidth="1"/>
    <col min="16139" max="16384" width="9" style="274"/>
  </cols>
  <sheetData>
    <row r="1" spans="1:11" s="265" customFormat="1" ht="16.5" customHeight="1">
      <c r="A1" s="496" t="s">
        <v>903</v>
      </c>
      <c r="B1" s="497"/>
      <c r="C1" s="497"/>
      <c r="D1" s="498"/>
      <c r="E1" s="499" t="s">
        <v>904</v>
      </c>
      <c r="F1" s="500"/>
      <c r="G1" s="499" t="s">
        <v>905</v>
      </c>
      <c r="H1" s="500"/>
      <c r="I1" s="499" t="s">
        <v>906</v>
      </c>
      <c r="J1" s="500"/>
      <c r="K1" s="126" t="s">
        <v>18</v>
      </c>
    </row>
    <row r="2" spans="1:11" s="265" customFormat="1" ht="16.5" customHeight="1">
      <c r="A2" s="264" t="s">
        <v>907</v>
      </c>
      <c r="B2" s="266" t="s">
        <v>908</v>
      </c>
      <c r="C2" s="266" t="s">
        <v>909</v>
      </c>
      <c r="D2" s="267" t="s">
        <v>910</v>
      </c>
      <c r="E2" s="268" t="s">
        <v>911</v>
      </c>
      <c r="F2" s="268" t="s">
        <v>912</v>
      </c>
      <c r="G2" s="268" t="s">
        <v>911</v>
      </c>
      <c r="H2" s="268" t="s">
        <v>912</v>
      </c>
      <c r="I2" s="268" t="s">
        <v>911</v>
      </c>
      <c r="J2" s="268" t="s">
        <v>912</v>
      </c>
    </row>
    <row r="3" spans="1:11" s="265" customFormat="1" ht="16.149999999999999" customHeight="1">
      <c r="A3" s="269" t="s">
        <v>913</v>
      </c>
      <c r="B3" s="266" t="s">
        <v>913</v>
      </c>
      <c r="C3" s="266" t="s">
        <v>913</v>
      </c>
      <c r="D3" s="270" t="s">
        <v>914</v>
      </c>
      <c r="E3" s="271">
        <v>13695928</v>
      </c>
      <c r="F3" s="271">
        <v>75718847</v>
      </c>
      <c r="G3" s="271">
        <v>13531440</v>
      </c>
      <c r="H3" s="271">
        <v>71891317</v>
      </c>
      <c r="I3" s="271">
        <v>164488</v>
      </c>
      <c r="J3" s="272">
        <v>3827530</v>
      </c>
    </row>
    <row r="4" spans="1:11">
      <c r="A4" s="269" t="s">
        <v>913</v>
      </c>
      <c r="B4" s="273" t="s">
        <v>913</v>
      </c>
      <c r="C4" s="273" t="s">
        <v>913</v>
      </c>
      <c r="D4" s="270" t="s">
        <v>915</v>
      </c>
      <c r="E4" s="271">
        <v>13695928</v>
      </c>
      <c r="F4" s="271">
        <v>75718847</v>
      </c>
      <c r="G4" s="271">
        <v>13531440</v>
      </c>
      <c r="H4" s="271">
        <v>71891317</v>
      </c>
      <c r="I4" s="271">
        <v>164488</v>
      </c>
      <c r="J4" s="272">
        <v>3827530</v>
      </c>
    </row>
    <row r="5" spans="1:11">
      <c r="A5" s="269" t="s">
        <v>916</v>
      </c>
      <c r="B5" s="273" t="s">
        <v>913</v>
      </c>
      <c r="C5" s="273" t="s">
        <v>913</v>
      </c>
      <c r="D5" s="270" t="s">
        <v>917</v>
      </c>
      <c r="E5" s="271">
        <v>12598761</v>
      </c>
      <c r="F5" s="271">
        <v>56053860</v>
      </c>
      <c r="G5" s="271">
        <v>12598761</v>
      </c>
      <c r="H5" s="271">
        <v>56053860</v>
      </c>
      <c r="I5" s="271">
        <v>0</v>
      </c>
      <c r="J5" s="272">
        <v>0</v>
      </c>
    </row>
    <row r="6" spans="1:11">
      <c r="A6" s="269" t="s">
        <v>916</v>
      </c>
      <c r="B6" s="273" t="s">
        <v>918</v>
      </c>
      <c r="C6" s="273" t="s">
        <v>913</v>
      </c>
      <c r="D6" s="270" t="s">
        <v>919</v>
      </c>
      <c r="E6" s="271">
        <v>0</v>
      </c>
      <c r="F6" s="271">
        <v>507117</v>
      </c>
      <c r="G6" s="271">
        <v>0</v>
      </c>
      <c r="H6" s="271">
        <v>507117</v>
      </c>
      <c r="I6" s="271">
        <v>0</v>
      </c>
      <c r="J6" s="272">
        <v>0</v>
      </c>
    </row>
    <row r="7" spans="1:11">
      <c r="A7" s="269" t="s">
        <v>916</v>
      </c>
      <c r="B7" s="273" t="s">
        <v>918</v>
      </c>
      <c r="C7" s="273" t="s">
        <v>916</v>
      </c>
      <c r="D7" s="270" t="s">
        <v>920</v>
      </c>
      <c r="E7" s="271">
        <v>0</v>
      </c>
      <c r="F7" s="271">
        <v>0</v>
      </c>
      <c r="G7" s="271">
        <v>0</v>
      </c>
      <c r="H7" s="271">
        <v>0</v>
      </c>
      <c r="I7" s="271">
        <v>0</v>
      </c>
      <c r="J7" s="272">
        <v>0</v>
      </c>
    </row>
    <row r="8" spans="1:11">
      <c r="A8" s="269" t="s">
        <v>916</v>
      </c>
      <c r="B8" s="273" t="s">
        <v>918</v>
      </c>
      <c r="C8" s="273" t="s">
        <v>918</v>
      </c>
      <c r="D8" s="270" t="s">
        <v>921</v>
      </c>
      <c r="E8" s="271">
        <v>0</v>
      </c>
      <c r="F8" s="271">
        <v>507117</v>
      </c>
      <c r="G8" s="271">
        <v>0</v>
      </c>
      <c r="H8" s="271">
        <v>507117</v>
      </c>
      <c r="I8" s="271">
        <v>0</v>
      </c>
      <c r="J8" s="272">
        <v>0</v>
      </c>
    </row>
    <row r="9" spans="1:11">
      <c r="A9" s="269" t="s">
        <v>916</v>
      </c>
      <c r="B9" s="273" t="s">
        <v>922</v>
      </c>
      <c r="C9" s="273" t="s">
        <v>913</v>
      </c>
      <c r="D9" s="270" t="s">
        <v>923</v>
      </c>
      <c r="E9" s="271">
        <v>13380</v>
      </c>
      <c r="F9" s="271">
        <v>61836</v>
      </c>
      <c r="G9" s="271">
        <v>13380</v>
      </c>
      <c r="H9" s="271">
        <v>61836</v>
      </c>
      <c r="I9" s="271">
        <v>0</v>
      </c>
      <c r="J9" s="272">
        <v>0</v>
      </c>
    </row>
    <row r="10" spans="1:11">
      <c r="A10" s="269" t="s">
        <v>916</v>
      </c>
      <c r="B10" s="273" t="s">
        <v>922</v>
      </c>
      <c r="C10" s="273" t="s">
        <v>916</v>
      </c>
      <c r="D10" s="270" t="s">
        <v>924</v>
      </c>
      <c r="E10" s="271">
        <v>13380</v>
      </c>
      <c r="F10" s="271">
        <v>61836</v>
      </c>
      <c r="G10" s="271">
        <v>13380</v>
      </c>
      <c r="H10" s="271">
        <v>61836</v>
      </c>
      <c r="I10" s="271">
        <v>0</v>
      </c>
      <c r="J10" s="272">
        <v>0</v>
      </c>
    </row>
    <row r="11" spans="1:11">
      <c r="A11" s="269" t="s">
        <v>916</v>
      </c>
      <c r="B11" s="273" t="s">
        <v>925</v>
      </c>
      <c r="C11" s="273" t="s">
        <v>913</v>
      </c>
      <c r="D11" s="270" t="s">
        <v>926</v>
      </c>
      <c r="E11" s="271">
        <v>28972</v>
      </c>
      <c r="F11" s="271">
        <v>42199</v>
      </c>
      <c r="G11" s="271">
        <v>28972</v>
      </c>
      <c r="H11" s="271">
        <v>42199</v>
      </c>
      <c r="I11" s="271">
        <v>0</v>
      </c>
      <c r="J11" s="272">
        <v>0</v>
      </c>
    </row>
    <row r="12" spans="1:11">
      <c r="A12" s="269" t="s">
        <v>916</v>
      </c>
      <c r="B12" s="273" t="s">
        <v>925</v>
      </c>
      <c r="C12" s="273" t="s">
        <v>916</v>
      </c>
      <c r="D12" s="270" t="s">
        <v>927</v>
      </c>
      <c r="E12" s="271">
        <v>28972</v>
      </c>
      <c r="F12" s="271">
        <v>42199</v>
      </c>
      <c r="G12" s="271">
        <v>28972</v>
      </c>
      <c r="H12" s="271">
        <v>42199</v>
      </c>
      <c r="I12" s="271">
        <v>0</v>
      </c>
      <c r="J12" s="272">
        <v>0</v>
      </c>
    </row>
    <row r="13" spans="1:11">
      <c r="A13" s="269" t="s">
        <v>916</v>
      </c>
      <c r="B13" s="273" t="s">
        <v>928</v>
      </c>
      <c r="C13" s="273" t="s">
        <v>913</v>
      </c>
      <c r="D13" s="270" t="s">
        <v>929</v>
      </c>
      <c r="E13" s="271">
        <v>183588</v>
      </c>
      <c r="F13" s="271">
        <v>366506</v>
      </c>
      <c r="G13" s="271">
        <v>183588</v>
      </c>
      <c r="H13" s="271">
        <v>366506</v>
      </c>
      <c r="I13" s="271">
        <v>0</v>
      </c>
      <c r="J13" s="272">
        <v>0</v>
      </c>
    </row>
    <row r="14" spans="1:11">
      <c r="A14" s="269" t="s">
        <v>916</v>
      </c>
      <c r="B14" s="273" t="s">
        <v>928</v>
      </c>
      <c r="C14" s="273" t="s">
        <v>916</v>
      </c>
      <c r="D14" s="270" t="s">
        <v>930</v>
      </c>
      <c r="E14" s="271">
        <v>183588</v>
      </c>
      <c r="F14" s="271">
        <v>366506</v>
      </c>
      <c r="G14" s="271">
        <v>183588</v>
      </c>
      <c r="H14" s="271">
        <v>366506</v>
      </c>
      <c r="I14" s="271">
        <v>0</v>
      </c>
      <c r="J14" s="272">
        <v>0</v>
      </c>
    </row>
    <row r="15" spans="1:11">
      <c r="A15" s="269" t="s">
        <v>916</v>
      </c>
      <c r="B15" s="273" t="s">
        <v>931</v>
      </c>
      <c r="C15" s="273" t="s">
        <v>913</v>
      </c>
      <c r="D15" s="270" t="s">
        <v>932</v>
      </c>
      <c r="E15" s="271">
        <v>18113</v>
      </c>
      <c r="F15" s="271">
        <v>41135</v>
      </c>
      <c r="G15" s="271">
        <v>18113</v>
      </c>
      <c r="H15" s="271">
        <v>41135</v>
      </c>
      <c r="I15" s="271">
        <v>0</v>
      </c>
      <c r="J15" s="272">
        <v>0</v>
      </c>
    </row>
    <row r="16" spans="1:11">
      <c r="A16" s="269" t="s">
        <v>916</v>
      </c>
      <c r="B16" s="273" t="s">
        <v>931</v>
      </c>
      <c r="C16" s="273" t="s">
        <v>916</v>
      </c>
      <c r="D16" s="270" t="s">
        <v>933</v>
      </c>
      <c r="E16" s="271">
        <v>18113</v>
      </c>
      <c r="F16" s="271">
        <v>41135</v>
      </c>
      <c r="G16" s="271">
        <v>18113</v>
      </c>
      <c r="H16" s="271">
        <v>41135</v>
      </c>
      <c r="I16" s="271">
        <v>0</v>
      </c>
      <c r="J16" s="272">
        <v>0</v>
      </c>
    </row>
    <row r="17" spans="1:10">
      <c r="A17" s="269" t="s">
        <v>916</v>
      </c>
      <c r="B17" s="273" t="s">
        <v>934</v>
      </c>
      <c r="C17" s="273" t="s">
        <v>913</v>
      </c>
      <c r="D17" s="270" t="s">
        <v>935</v>
      </c>
      <c r="E17" s="271">
        <v>12354708</v>
      </c>
      <c r="F17" s="271">
        <v>55035067</v>
      </c>
      <c r="G17" s="271">
        <v>12354708</v>
      </c>
      <c r="H17" s="271">
        <v>55035067</v>
      </c>
      <c r="I17" s="271">
        <v>0</v>
      </c>
      <c r="J17" s="272">
        <v>0</v>
      </c>
    </row>
    <row r="18" spans="1:10">
      <c r="A18" s="269" t="s">
        <v>916</v>
      </c>
      <c r="B18" s="273" t="s">
        <v>934</v>
      </c>
      <c r="C18" s="273" t="s">
        <v>916</v>
      </c>
      <c r="D18" s="270" t="s">
        <v>936</v>
      </c>
      <c r="E18" s="271">
        <v>12354708</v>
      </c>
      <c r="F18" s="271">
        <v>55035067</v>
      </c>
      <c r="G18" s="271">
        <v>12354708</v>
      </c>
      <c r="H18" s="271">
        <v>55035067</v>
      </c>
      <c r="I18" s="271">
        <v>0</v>
      </c>
      <c r="J18" s="272">
        <v>0</v>
      </c>
    </row>
    <row r="19" spans="1:10">
      <c r="A19" s="269" t="s">
        <v>937</v>
      </c>
      <c r="B19" s="273" t="s">
        <v>913</v>
      </c>
      <c r="C19" s="273" t="s">
        <v>913</v>
      </c>
      <c r="D19" s="270" t="s">
        <v>938</v>
      </c>
      <c r="E19" s="271">
        <v>-50519</v>
      </c>
      <c r="F19" s="271">
        <v>91289</v>
      </c>
      <c r="G19" s="271">
        <v>-50519</v>
      </c>
      <c r="H19" s="271">
        <v>91289</v>
      </c>
      <c r="I19" s="271">
        <v>0</v>
      </c>
      <c r="J19" s="272">
        <v>0</v>
      </c>
    </row>
    <row r="20" spans="1:10">
      <c r="A20" s="269" t="s">
        <v>937</v>
      </c>
      <c r="B20" s="273" t="s">
        <v>916</v>
      </c>
      <c r="C20" s="273" t="s">
        <v>913</v>
      </c>
      <c r="D20" s="270" t="s">
        <v>939</v>
      </c>
      <c r="E20" s="271">
        <v>-50519</v>
      </c>
      <c r="F20" s="271">
        <v>91289</v>
      </c>
      <c r="G20" s="271">
        <v>-50519</v>
      </c>
      <c r="H20" s="271">
        <v>91289</v>
      </c>
      <c r="I20" s="271">
        <v>0</v>
      </c>
      <c r="J20" s="272">
        <v>0</v>
      </c>
    </row>
    <row r="21" spans="1:10">
      <c r="A21" s="269" t="s">
        <v>937</v>
      </c>
      <c r="B21" s="273" t="s">
        <v>916</v>
      </c>
      <c r="C21" s="273" t="s">
        <v>916</v>
      </c>
      <c r="D21" s="270" t="s">
        <v>940</v>
      </c>
      <c r="E21" s="271">
        <v>-50519</v>
      </c>
      <c r="F21" s="271">
        <v>91289</v>
      </c>
      <c r="G21" s="271">
        <v>-50519</v>
      </c>
      <c r="H21" s="271">
        <v>91289</v>
      </c>
      <c r="I21" s="271">
        <v>0</v>
      </c>
      <c r="J21" s="272">
        <v>0</v>
      </c>
    </row>
    <row r="22" spans="1:10">
      <c r="A22" s="269" t="s">
        <v>941</v>
      </c>
      <c r="B22" s="273" t="s">
        <v>913</v>
      </c>
      <c r="C22" s="273" t="s">
        <v>913</v>
      </c>
      <c r="D22" s="270" t="s">
        <v>942</v>
      </c>
      <c r="E22" s="271">
        <v>519388</v>
      </c>
      <c r="F22" s="271">
        <v>2048076</v>
      </c>
      <c r="G22" s="271">
        <v>519388</v>
      </c>
      <c r="H22" s="271">
        <v>2048076</v>
      </c>
      <c r="I22" s="271">
        <v>0</v>
      </c>
      <c r="J22" s="272">
        <v>0</v>
      </c>
    </row>
    <row r="23" spans="1:10">
      <c r="A23" s="269" t="s">
        <v>941</v>
      </c>
      <c r="B23" s="273" t="s">
        <v>916</v>
      </c>
      <c r="C23" s="273" t="s">
        <v>913</v>
      </c>
      <c r="D23" s="270" t="s">
        <v>943</v>
      </c>
      <c r="E23" s="271">
        <v>11000</v>
      </c>
      <c r="F23" s="271">
        <v>23200</v>
      </c>
      <c r="G23" s="271">
        <v>11000</v>
      </c>
      <c r="H23" s="271">
        <v>23200</v>
      </c>
      <c r="I23" s="271">
        <v>0</v>
      </c>
      <c r="J23" s="272">
        <v>0</v>
      </c>
    </row>
    <row r="24" spans="1:10">
      <c r="A24" s="269" t="s">
        <v>941</v>
      </c>
      <c r="B24" s="273" t="s">
        <v>916</v>
      </c>
      <c r="C24" s="273" t="s">
        <v>918</v>
      </c>
      <c r="D24" s="270" t="s">
        <v>944</v>
      </c>
      <c r="E24" s="271">
        <v>11000</v>
      </c>
      <c r="F24" s="271">
        <v>23200</v>
      </c>
      <c r="G24" s="271">
        <v>11000</v>
      </c>
      <c r="H24" s="271">
        <v>23200</v>
      </c>
      <c r="I24" s="271">
        <v>0</v>
      </c>
      <c r="J24" s="272">
        <v>0</v>
      </c>
    </row>
    <row r="25" spans="1:10">
      <c r="A25" s="269" t="s">
        <v>941</v>
      </c>
      <c r="B25" s="273" t="s">
        <v>945</v>
      </c>
      <c r="C25" s="273" t="s">
        <v>913</v>
      </c>
      <c r="D25" s="270" t="s">
        <v>946</v>
      </c>
      <c r="E25" s="271">
        <v>508388</v>
      </c>
      <c r="F25" s="271">
        <v>2024876</v>
      </c>
      <c r="G25" s="271">
        <v>508388</v>
      </c>
      <c r="H25" s="271">
        <v>2024876</v>
      </c>
      <c r="I25" s="271">
        <v>0</v>
      </c>
      <c r="J25" s="272">
        <v>0</v>
      </c>
    </row>
    <row r="26" spans="1:10">
      <c r="A26" s="269" t="s">
        <v>941</v>
      </c>
      <c r="B26" s="273" t="s">
        <v>945</v>
      </c>
      <c r="C26" s="273" t="s">
        <v>945</v>
      </c>
      <c r="D26" s="270" t="s">
        <v>947</v>
      </c>
      <c r="E26" s="271">
        <v>2300</v>
      </c>
      <c r="F26" s="271">
        <v>7200</v>
      </c>
      <c r="G26" s="271">
        <v>2300</v>
      </c>
      <c r="H26" s="271">
        <v>7200</v>
      </c>
      <c r="I26" s="271">
        <v>0</v>
      </c>
      <c r="J26" s="272">
        <v>0</v>
      </c>
    </row>
    <row r="27" spans="1:10">
      <c r="A27" s="269" t="s">
        <v>941</v>
      </c>
      <c r="B27" s="273" t="s">
        <v>945</v>
      </c>
      <c r="C27" s="273" t="s">
        <v>948</v>
      </c>
      <c r="D27" s="270" t="s">
        <v>949</v>
      </c>
      <c r="E27" s="271">
        <v>501000</v>
      </c>
      <c r="F27" s="271">
        <v>1987784</v>
      </c>
      <c r="G27" s="271">
        <v>501000</v>
      </c>
      <c r="H27" s="271">
        <v>1987784</v>
      </c>
      <c r="I27" s="271">
        <v>0</v>
      </c>
      <c r="J27" s="272">
        <v>0</v>
      </c>
    </row>
    <row r="28" spans="1:10">
      <c r="A28" s="269" t="s">
        <v>941</v>
      </c>
      <c r="B28" s="273" t="s">
        <v>945</v>
      </c>
      <c r="C28" s="273" t="s">
        <v>950</v>
      </c>
      <c r="D28" s="270" t="s">
        <v>951</v>
      </c>
      <c r="E28" s="271">
        <v>5088</v>
      </c>
      <c r="F28" s="271">
        <v>29892</v>
      </c>
      <c r="G28" s="271">
        <v>5088</v>
      </c>
      <c r="H28" s="271">
        <v>29892</v>
      </c>
      <c r="I28" s="271">
        <v>0</v>
      </c>
      <c r="J28" s="272">
        <v>0</v>
      </c>
    </row>
    <row r="29" spans="1:10">
      <c r="A29" s="269" t="s">
        <v>952</v>
      </c>
      <c r="B29" s="273" t="s">
        <v>913</v>
      </c>
      <c r="C29" s="273" t="s">
        <v>913</v>
      </c>
      <c r="D29" s="270" t="s">
        <v>953</v>
      </c>
      <c r="E29" s="271">
        <v>26860</v>
      </c>
      <c r="F29" s="271">
        <v>409913</v>
      </c>
      <c r="G29" s="271">
        <v>26860</v>
      </c>
      <c r="H29" s="271">
        <v>409913</v>
      </c>
      <c r="I29" s="271">
        <v>0</v>
      </c>
      <c r="J29" s="272">
        <v>0</v>
      </c>
    </row>
    <row r="30" spans="1:10">
      <c r="A30" s="269" t="s">
        <v>952</v>
      </c>
      <c r="B30" s="273" t="s">
        <v>916</v>
      </c>
      <c r="C30" s="273" t="s">
        <v>913</v>
      </c>
      <c r="D30" s="270" t="s">
        <v>954</v>
      </c>
      <c r="E30" s="271">
        <v>26860</v>
      </c>
      <c r="F30" s="271">
        <v>360352</v>
      </c>
      <c r="G30" s="271">
        <v>26860</v>
      </c>
      <c r="H30" s="271">
        <v>360352</v>
      </c>
      <c r="I30" s="271">
        <v>0</v>
      </c>
      <c r="J30" s="272">
        <v>0</v>
      </c>
    </row>
    <row r="31" spans="1:10">
      <c r="A31" s="269" t="s">
        <v>952</v>
      </c>
      <c r="B31" s="273" t="s">
        <v>916</v>
      </c>
      <c r="C31" s="273" t="s">
        <v>916</v>
      </c>
      <c r="D31" s="270" t="s">
        <v>955</v>
      </c>
      <c r="E31" s="271">
        <v>0</v>
      </c>
      <c r="F31" s="271">
        <v>27000</v>
      </c>
      <c r="G31" s="271">
        <v>0</v>
      </c>
      <c r="H31" s="271">
        <v>27000</v>
      </c>
      <c r="I31" s="271">
        <v>0</v>
      </c>
      <c r="J31" s="272">
        <v>0</v>
      </c>
    </row>
    <row r="32" spans="1:10">
      <c r="A32" s="269" t="s">
        <v>952</v>
      </c>
      <c r="B32" s="273" t="s">
        <v>916</v>
      </c>
      <c r="C32" s="273" t="s">
        <v>918</v>
      </c>
      <c r="D32" s="270" t="s">
        <v>956</v>
      </c>
      <c r="E32" s="271">
        <v>0</v>
      </c>
      <c r="F32" s="271">
        <v>3472</v>
      </c>
      <c r="G32" s="271">
        <v>0</v>
      </c>
      <c r="H32" s="271">
        <v>3472</v>
      </c>
      <c r="I32" s="271">
        <v>0</v>
      </c>
      <c r="J32" s="272">
        <v>0</v>
      </c>
    </row>
    <row r="33" spans="1:10">
      <c r="A33" s="269" t="s">
        <v>952</v>
      </c>
      <c r="B33" s="273" t="s">
        <v>916</v>
      </c>
      <c r="C33" s="273" t="s">
        <v>945</v>
      </c>
      <c r="D33" s="270" t="s">
        <v>957</v>
      </c>
      <c r="E33" s="271">
        <v>26860</v>
      </c>
      <c r="F33" s="271">
        <v>329880</v>
      </c>
      <c r="G33" s="271">
        <v>26860</v>
      </c>
      <c r="H33" s="271">
        <v>329880</v>
      </c>
      <c r="I33" s="271">
        <v>0</v>
      </c>
      <c r="J33" s="272">
        <v>0</v>
      </c>
    </row>
    <row r="34" spans="1:10">
      <c r="A34" s="269" t="s">
        <v>952</v>
      </c>
      <c r="B34" s="273" t="s">
        <v>941</v>
      </c>
      <c r="C34" s="273" t="s">
        <v>913</v>
      </c>
      <c r="D34" s="270" t="s">
        <v>958</v>
      </c>
      <c r="E34" s="271">
        <v>0</v>
      </c>
      <c r="F34" s="271">
        <v>49561</v>
      </c>
      <c r="G34" s="271">
        <v>0</v>
      </c>
      <c r="H34" s="271">
        <v>49561</v>
      </c>
      <c r="I34" s="271">
        <v>0</v>
      </c>
      <c r="J34" s="272">
        <v>0</v>
      </c>
    </row>
    <row r="35" spans="1:10">
      <c r="A35" s="269" t="s">
        <v>952</v>
      </c>
      <c r="B35" s="273" t="s">
        <v>941</v>
      </c>
      <c r="C35" s="273" t="s">
        <v>916</v>
      </c>
      <c r="D35" s="270" t="s">
        <v>959</v>
      </c>
      <c r="E35" s="271">
        <v>0</v>
      </c>
      <c r="F35" s="271">
        <v>49561</v>
      </c>
      <c r="G35" s="271">
        <v>0</v>
      </c>
      <c r="H35" s="271">
        <v>49561</v>
      </c>
      <c r="I35" s="271">
        <v>0</v>
      </c>
      <c r="J35" s="272">
        <v>0</v>
      </c>
    </row>
    <row r="36" spans="1:10">
      <c r="A36" s="269" t="s">
        <v>960</v>
      </c>
      <c r="B36" s="273" t="s">
        <v>913</v>
      </c>
      <c r="C36" s="273" t="s">
        <v>913</v>
      </c>
      <c r="D36" s="270" t="s">
        <v>961</v>
      </c>
      <c r="E36" s="271">
        <v>513988</v>
      </c>
      <c r="F36" s="271">
        <v>17004780</v>
      </c>
      <c r="G36" s="271">
        <v>349500</v>
      </c>
      <c r="H36" s="271">
        <v>13177250</v>
      </c>
      <c r="I36" s="271">
        <v>164488</v>
      </c>
      <c r="J36" s="272">
        <v>3827530</v>
      </c>
    </row>
    <row r="37" spans="1:10">
      <c r="A37" s="269" t="s">
        <v>960</v>
      </c>
      <c r="B37" s="273" t="s">
        <v>916</v>
      </c>
      <c r="C37" s="273" t="s">
        <v>913</v>
      </c>
      <c r="D37" s="270" t="s">
        <v>962</v>
      </c>
      <c r="E37" s="271">
        <v>513988</v>
      </c>
      <c r="F37" s="271">
        <v>17004780</v>
      </c>
      <c r="G37" s="271">
        <v>349500</v>
      </c>
      <c r="H37" s="271">
        <v>13177250</v>
      </c>
      <c r="I37" s="271">
        <v>164488</v>
      </c>
      <c r="J37" s="272">
        <v>3827530</v>
      </c>
    </row>
    <row r="38" spans="1:10">
      <c r="A38" s="269" t="s">
        <v>960</v>
      </c>
      <c r="B38" s="273" t="s">
        <v>916</v>
      </c>
      <c r="C38" s="273" t="s">
        <v>916</v>
      </c>
      <c r="D38" s="270" t="s">
        <v>963</v>
      </c>
      <c r="E38" s="271">
        <v>0</v>
      </c>
      <c r="F38" s="271">
        <v>1060550</v>
      </c>
      <c r="G38" s="271">
        <v>0</v>
      </c>
      <c r="H38" s="271">
        <v>1060550</v>
      </c>
      <c r="I38" s="271">
        <v>0</v>
      </c>
      <c r="J38" s="272">
        <v>0</v>
      </c>
    </row>
    <row r="39" spans="1:10">
      <c r="A39" s="269" t="s">
        <v>960</v>
      </c>
      <c r="B39" s="273" t="s">
        <v>916</v>
      </c>
      <c r="C39" s="273" t="s">
        <v>918</v>
      </c>
      <c r="D39" s="270" t="s">
        <v>964</v>
      </c>
      <c r="E39" s="271">
        <v>513988</v>
      </c>
      <c r="F39" s="271">
        <v>15944230</v>
      </c>
      <c r="G39" s="271">
        <v>349500</v>
      </c>
      <c r="H39" s="271">
        <v>12116700</v>
      </c>
      <c r="I39" s="271">
        <v>164488</v>
      </c>
      <c r="J39" s="272">
        <v>3827530</v>
      </c>
    </row>
    <row r="40" spans="1:10">
      <c r="A40" s="269" t="s">
        <v>965</v>
      </c>
      <c r="B40" s="273" t="s">
        <v>913</v>
      </c>
      <c r="C40" s="273" t="s">
        <v>913</v>
      </c>
      <c r="D40" s="270" t="s">
        <v>966</v>
      </c>
      <c r="E40" s="271">
        <v>26000</v>
      </c>
      <c r="F40" s="271">
        <v>27000</v>
      </c>
      <c r="G40" s="271">
        <v>26000</v>
      </c>
      <c r="H40" s="271">
        <v>27000</v>
      </c>
      <c r="I40" s="271">
        <v>0</v>
      </c>
      <c r="J40" s="272">
        <v>0</v>
      </c>
    </row>
    <row r="41" spans="1:10">
      <c r="A41" s="269" t="s">
        <v>965</v>
      </c>
      <c r="B41" s="273" t="s">
        <v>916</v>
      </c>
      <c r="C41" s="273" t="s">
        <v>913</v>
      </c>
      <c r="D41" s="270" t="s">
        <v>967</v>
      </c>
      <c r="E41" s="271">
        <v>26000</v>
      </c>
      <c r="F41" s="271">
        <v>27000</v>
      </c>
      <c r="G41" s="271">
        <v>26000</v>
      </c>
      <c r="H41" s="271">
        <v>27000</v>
      </c>
      <c r="I41" s="271">
        <v>0</v>
      </c>
      <c r="J41" s="272">
        <v>0</v>
      </c>
    </row>
    <row r="42" spans="1:10">
      <c r="A42" s="269" t="s">
        <v>965</v>
      </c>
      <c r="B42" s="273" t="s">
        <v>916</v>
      </c>
      <c r="C42" s="273" t="s">
        <v>916</v>
      </c>
      <c r="D42" s="270" t="s">
        <v>968</v>
      </c>
      <c r="E42" s="271">
        <v>26000</v>
      </c>
      <c r="F42" s="271">
        <v>27000</v>
      </c>
      <c r="G42" s="271">
        <v>26000</v>
      </c>
      <c r="H42" s="271">
        <v>27000</v>
      </c>
      <c r="I42" s="271">
        <v>0</v>
      </c>
      <c r="J42" s="272">
        <v>0</v>
      </c>
    </row>
    <row r="43" spans="1:10">
      <c r="A43" s="269" t="s">
        <v>969</v>
      </c>
      <c r="B43" s="273" t="s">
        <v>913</v>
      </c>
      <c r="C43" s="273" t="s">
        <v>913</v>
      </c>
      <c r="D43" s="270" t="s">
        <v>970</v>
      </c>
      <c r="E43" s="271">
        <v>61450</v>
      </c>
      <c r="F43" s="271">
        <v>83929</v>
      </c>
      <c r="G43" s="271">
        <v>61450</v>
      </c>
      <c r="H43" s="271">
        <v>83929</v>
      </c>
      <c r="I43" s="271">
        <v>0</v>
      </c>
      <c r="J43" s="272">
        <v>0</v>
      </c>
    </row>
    <row r="44" spans="1:10">
      <c r="A44" s="269" t="s">
        <v>969</v>
      </c>
      <c r="B44" s="273" t="s">
        <v>916</v>
      </c>
      <c r="C44" s="273" t="s">
        <v>913</v>
      </c>
      <c r="D44" s="270" t="s">
        <v>971</v>
      </c>
      <c r="E44" s="271">
        <v>0</v>
      </c>
      <c r="F44" s="271">
        <v>0</v>
      </c>
      <c r="G44" s="271">
        <v>0</v>
      </c>
      <c r="H44" s="271">
        <v>0</v>
      </c>
      <c r="I44" s="271">
        <v>0</v>
      </c>
      <c r="J44" s="272">
        <v>0</v>
      </c>
    </row>
    <row r="45" spans="1:10">
      <c r="A45" s="269" t="s">
        <v>969</v>
      </c>
      <c r="B45" s="273" t="s">
        <v>916</v>
      </c>
      <c r="C45" s="273" t="s">
        <v>916</v>
      </c>
      <c r="D45" s="270" t="s">
        <v>972</v>
      </c>
      <c r="E45" s="271">
        <v>0</v>
      </c>
      <c r="F45" s="271">
        <v>0</v>
      </c>
      <c r="G45" s="271">
        <v>0</v>
      </c>
      <c r="H45" s="271">
        <v>0</v>
      </c>
      <c r="I45" s="271">
        <v>0</v>
      </c>
      <c r="J45" s="272">
        <v>0</v>
      </c>
    </row>
    <row r="46" spans="1:10">
      <c r="A46" s="269" t="s">
        <v>969</v>
      </c>
      <c r="B46" s="273" t="s">
        <v>918</v>
      </c>
      <c r="C46" s="273" t="s">
        <v>913</v>
      </c>
      <c r="D46" s="270" t="s">
        <v>973</v>
      </c>
      <c r="E46" s="271">
        <v>61450</v>
      </c>
      <c r="F46" s="271">
        <v>83929</v>
      </c>
      <c r="G46" s="271">
        <v>61450</v>
      </c>
      <c r="H46" s="271">
        <v>83929</v>
      </c>
      <c r="I46" s="271">
        <v>0</v>
      </c>
      <c r="J46" s="272">
        <v>0</v>
      </c>
    </row>
    <row r="47" spans="1:10">
      <c r="A47" s="269" t="s">
        <v>969</v>
      </c>
      <c r="B47" s="273" t="s">
        <v>918</v>
      </c>
      <c r="C47" s="273" t="s">
        <v>937</v>
      </c>
      <c r="D47" s="270" t="s">
        <v>974</v>
      </c>
      <c r="E47" s="271">
        <v>38178</v>
      </c>
      <c r="F47" s="271">
        <v>38178</v>
      </c>
      <c r="G47" s="271">
        <v>38178</v>
      </c>
      <c r="H47" s="271">
        <v>38178</v>
      </c>
      <c r="I47" s="271">
        <v>0</v>
      </c>
      <c r="J47" s="272">
        <v>0</v>
      </c>
    </row>
    <row r="48" spans="1:10">
      <c r="A48" s="269" t="s">
        <v>969</v>
      </c>
      <c r="B48" s="273" t="s">
        <v>918</v>
      </c>
      <c r="C48" s="273" t="s">
        <v>965</v>
      </c>
      <c r="D48" s="270" t="s">
        <v>975</v>
      </c>
      <c r="E48" s="271">
        <v>23272</v>
      </c>
      <c r="F48" s="271">
        <v>45751</v>
      </c>
      <c r="G48" s="271">
        <v>23272</v>
      </c>
      <c r="H48" s="271">
        <v>45751</v>
      </c>
      <c r="I48" s="271">
        <v>0</v>
      </c>
      <c r="J48" s="272">
        <v>0</v>
      </c>
    </row>
    <row r="49" spans="1:10">
      <c r="A49" s="269" t="s">
        <v>913</v>
      </c>
      <c r="B49" s="273" t="s">
        <v>913</v>
      </c>
      <c r="C49" s="273" t="s">
        <v>913</v>
      </c>
      <c r="D49" s="270" t="s">
        <v>976</v>
      </c>
      <c r="E49" s="271">
        <v>0</v>
      </c>
      <c r="F49" s="271">
        <v>0</v>
      </c>
      <c r="G49" s="271">
        <v>0</v>
      </c>
      <c r="H49" s="271">
        <v>0</v>
      </c>
      <c r="I49" s="271">
        <v>0</v>
      </c>
      <c r="J49" s="272">
        <v>0</v>
      </c>
    </row>
    <row r="50" spans="1:10">
      <c r="A50" s="269" t="s">
        <v>913</v>
      </c>
      <c r="B50" s="273" t="s">
        <v>913</v>
      </c>
      <c r="C50" s="273" t="s">
        <v>913</v>
      </c>
      <c r="D50" s="270" t="s">
        <v>977</v>
      </c>
      <c r="E50" s="271">
        <v>0</v>
      </c>
      <c r="F50" s="271">
        <v>-100445</v>
      </c>
      <c r="G50" s="271">
        <v>0</v>
      </c>
      <c r="H50" s="271">
        <v>-100445</v>
      </c>
      <c r="I50" s="271">
        <v>0</v>
      </c>
      <c r="J50" s="272">
        <v>0</v>
      </c>
    </row>
    <row r="51" spans="1:10">
      <c r="A51" s="269" t="s">
        <v>913</v>
      </c>
      <c r="B51" s="273" t="s">
        <v>913</v>
      </c>
      <c r="C51" s="273" t="s">
        <v>913</v>
      </c>
      <c r="D51" s="270" t="s">
        <v>978</v>
      </c>
      <c r="E51" s="271">
        <v>0</v>
      </c>
      <c r="F51" s="271">
        <v>-100445</v>
      </c>
      <c r="G51" s="271">
        <v>0</v>
      </c>
      <c r="H51" s="271">
        <v>-100445</v>
      </c>
      <c r="I51" s="271">
        <v>0</v>
      </c>
      <c r="J51" s="272">
        <v>0</v>
      </c>
    </row>
    <row r="52" spans="1:10">
      <c r="A52" s="269" t="s">
        <v>913</v>
      </c>
      <c r="B52" s="273" t="s">
        <v>913</v>
      </c>
      <c r="C52" s="273" t="s">
        <v>913</v>
      </c>
      <c r="D52" s="270" t="s">
        <v>979</v>
      </c>
      <c r="E52" s="271">
        <v>13695928</v>
      </c>
      <c r="F52" s="271">
        <v>75618402</v>
      </c>
      <c r="G52" s="271" t="s">
        <v>913</v>
      </c>
      <c r="H52" s="271" t="s">
        <v>913</v>
      </c>
      <c r="I52" s="271" t="s">
        <v>913</v>
      </c>
      <c r="J52" s="272" t="s">
        <v>913</v>
      </c>
    </row>
  </sheetData>
  <mergeCells count="4">
    <mergeCell ref="A1:D1"/>
    <mergeCell ref="E1:F1"/>
    <mergeCell ref="G1:H1"/>
    <mergeCell ref="I1:J1"/>
  </mergeCells>
  <phoneticPr fontId="44" type="noConversion"/>
  <hyperlinks>
    <hyperlink ref="K1" location="預告統計資料發布時間表!A1" display="回發布時間表" xr:uid="{500CCAC1-02CA-4657-B500-AB50B7737C1D}"/>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&amp;C&amp;"標楷體,標準"&amp;14 太麻里鄉公所&amp;U
公庫收支月報表&amp;"新細明體,標準"&amp;12&amp;U
&amp;"標楷體,標準"中華民國113年03月(113年度)&amp;L&amp;R&amp;"標楷體,標準"&amp;10第&amp;P頁/共&amp;N頁&amp;"新細明體,標準"&amp;12
&amp;"標楷體,標準"編制機關:太麻里鄉公所
表    號:&amp;10 </oddHeader>
    <oddFooter>&amp;C&amp;L&amp;R&amp;"標楷體,標準"&amp;9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DACC9-14BC-42B9-B039-2D77DD37CF44}">
  <sheetPr>
    <tabColor theme="0" tint="-4.9989318521683403E-2"/>
  </sheetPr>
  <dimension ref="A1:B34"/>
  <sheetViews>
    <sheetView topLeftCell="A19" workbookViewId="0"/>
  </sheetViews>
  <sheetFormatPr defaultRowHeight="16.5"/>
  <cols>
    <col min="1" max="1" width="93.625" style="101" customWidth="1"/>
    <col min="2" max="16384" width="9" style="101"/>
  </cols>
  <sheetData>
    <row r="1" spans="1:2" ht="19.5">
      <c r="A1" s="100" t="s">
        <v>207</v>
      </c>
      <c r="B1" s="78" t="s">
        <v>18</v>
      </c>
    </row>
    <row r="2" spans="1:2" ht="19.5">
      <c r="A2" s="111" t="s">
        <v>191</v>
      </c>
    </row>
    <row r="3" spans="1:2" ht="19.5">
      <c r="A3" s="111" t="s">
        <v>192</v>
      </c>
    </row>
    <row r="4" spans="1:2" ht="19.5">
      <c r="A4" s="112" t="s">
        <v>20</v>
      </c>
    </row>
    <row r="5" spans="1:2" ht="19.5">
      <c r="A5" s="119" t="s">
        <v>123</v>
      </c>
    </row>
    <row r="6" spans="1:2" ht="19.5">
      <c r="A6" s="119" t="s">
        <v>208</v>
      </c>
    </row>
    <row r="7" spans="1:2" ht="19.5">
      <c r="A7" s="118" t="s">
        <v>40</v>
      </c>
    </row>
    <row r="8" spans="1:2" ht="19.5">
      <c r="A8" s="118" t="s">
        <v>21</v>
      </c>
    </row>
    <row r="9" spans="1:2" ht="19.5">
      <c r="A9" s="118" t="s">
        <v>41</v>
      </c>
    </row>
    <row r="10" spans="1:2" ht="19.5">
      <c r="A10" s="120" t="s">
        <v>22</v>
      </c>
    </row>
    <row r="11" spans="1:2" ht="19.5">
      <c r="A11" s="119" t="s">
        <v>209</v>
      </c>
    </row>
    <row r="12" spans="1:2" ht="78">
      <c r="A12" s="121" t="s">
        <v>121</v>
      </c>
    </row>
    <row r="13" spans="1:2" ht="19.5">
      <c r="A13" s="103" t="s">
        <v>193</v>
      </c>
    </row>
    <row r="14" spans="1:2" ht="56.25">
      <c r="A14" s="105" t="s">
        <v>194</v>
      </c>
    </row>
    <row r="15" spans="1:2" ht="19.5">
      <c r="A15" s="106" t="s">
        <v>195</v>
      </c>
    </row>
    <row r="16" spans="1:2" ht="19.5">
      <c r="A16" s="104" t="s">
        <v>24</v>
      </c>
    </row>
    <row r="17" spans="1:1" ht="39">
      <c r="A17" s="106" t="s">
        <v>196</v>
      </c>
    </row>
    <row r="18" spans="1:1" ht="39">
      <c r="A18" s="106" t="s">
        <v>197</v>
      </c>
    </row>
    <row r="19" spans="1:1" ht="39">
      <c r="A19" s="106" t="s">
        <v>198</v>
      </c>
    </row>
    <row r="20" spans="1:1" ht="19.5">
      <c r="A20" s="106" t="s">
        <v>199</v>
      </c>
    </row>
    <row r="21" spans="1:1" ht="19.5">
      <c r="A21" s="116" t="s">
        <v>200</v>
      </c>
    </row>
    <row r="22" spans="1:1" ht="19.5">
      <c r="A22" s="116" t="s">
        <v>201</v>
      </c>
    </row>
    <row r="23" spans="1:1" ht="19.5">
      <c r="A23" s="116" t="s">
        <v>202</v>
      </c>
    </row>
    <row r="24" spans="1:1" ht="19.5">
      <c r="A24" s="116" t="s">
        <v>203</v>
      </c>
    </row>
    <row r="25" spans="1:1" ht="19.5">
      <c r="A25" s="116" t="s">
        <v>113</v>
      </c>
    </row>
    <row r="26" spans="1:1" ht="19.5">
      <c r="A26" s="116" t="s">
        <v>26</v>
      </c>
    </row>
    <row r="27" spans="1:1" ht="19.5">
      <c r="A27" s="115" t="s">
        <v>27</v>
      </c>
    </row>
    <row r="28" spans="1:1" ht="39">
      <c r="A28" s="116" t="s">
        <v>204</v>
      </c>
    </row>
    <row r="29" spans="1:1" ht="39">
      <c r="A29" s="116" t="s">
        <v>205</v>
      </c>
    </row>
    <row r="30" spans="1:1" ht="19.5">
      <c r="A30" s="115" t="s">
        <v>28</v>
      </c>
    </row>
    <row r="31" spans="1:1" ht="39">
      <c r="A31" s="116" t="s">
        <v>206</v>
      </c>
    </row>
    <row r="32" spans="1:1" ht="19.5">
      <c r="A32" s="116" t="s">
        <v>165</v>
      </c>
    </row>
    <row r="33" spans="1:1" ht="39">
      <c r="A33" s="108" t="s">
        <v>117</v>
      </c>
    </row>
    <row r="34" spans="1:1" ht="20.25" thickBot="1">
      <c r="A34" s="109" t="s">
        <v>30</v>
      </c>
    </row>
  </sheetData>
  <phoneticPr fontId="44" type="noConversion"/>
  <hyperlinks>
    <hyperlink ref="B1" location="預告統計資料發布時間表!A1" display="回發布時間表" xr:uid="{A9DDBDAF-7EC2-4229-A0D5-2BF57371B7C4}"/>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DF738-A012-4BBD-A254-288B39E72917}">
  <dimension ref="A1:K88"/>
  <sheetViews>
    <sheetView view="pageLayout" zoomScaleNormal="100" workbookViewId="0">
      <selection activeCell="K1" sqref="K1"/>
    </sheetView>
  </sheetViews>
  <sheetFormatPr defaultRowHeight="16.5"/>
  <cols>
    <col min="1" max="1" width="4.75" style="269" customWidth="1"/>
    <col min="2" max="3" width="6.25" style="273" customWidth="1"/>
    <col min="4" max="4" width="31.875" style="270" customWidth="1"/>
    <col min="5" max="5" width="15.625" style="271" customWidth="1"/>
    <col min="6" max="6" width="14.375" style="271" customWidth="1"/>
    <col min="7" max="7" width="13.75" style="271" customWidth="1"/>
    <col min="8" max="8" width="13" style="271" customWidth="1"/>
    <col min="9" max="9" width="14.125" style="271" customWidth="1"/>
    <col min="10" max="10" width="15.875" style="272" customWidth="1"/>
    <col min="11" max="256" width="9" style="274"/>
    <col min="257" max="257" width="4.75" style="274" customWidth="1"/>
    <col min="258" max="259" width="6.25" style="274" customWidth="1"/>
    <col min="260" max="260" width="31.875" style="274" customWidth="1"/>
    <col min="261" max="261" width="15.625" style="274" customWidth="1"/>
    <col min="262" max="262" width="14.375" style="274" customWidth="1"/>
    <col min="263" max="263" width="13.75" style="274" customWidth="1"/>
    <col min="264" max="264" width="13" style="274" customWidth="1"/>
    <col min="265" max="265" width="14.125" style="274" customWidth="1"/>
    <col min="266" max="266" width="15.875" style="274" customWidth="1"/>
    <col min="267" max="512" width="9" style="274"/>
    <col min="513" max="513" width="4.75" style="274" customWidth="1"/>
    <col min="514" max="515" width="6.25" style="274" customWidth="1"/>
    <col min="516" max="516" width="31.875" style="274" customWidth="1"/>
    <col min="517" max="517" width="15.625" style="274" customWidth="1"/>
    <col min="518" max="518" width="14.375" style="274" customWidth="1"/>
    <col min="519" max="519" width="13.75" style="274" customWidth="1"/>
    <col min="520" max="520" width="13" style="274" customWidth="1"/>
    <col min="521" max="521" width="14.125" style="274" customWidth="1"/>
    <col min="522" max="522" width="15.875" style="274" customWidth="1"/>
    <col min="523" max="768" width="9" style="274"/>
    <col min="769" max="769" width="4.75" style="274" customWidth="1"/>
    <col min="770" max="771" width="6.25" style="274" customWidth="1"/>
    <col min="772" max="772" width="31.875" style="274" customWidth="1"/>
    <col min="773" max="773" width="15.625" style="274" customWidth="1"/>
    <col min="774" max="774" width="14.375" style="274" customWidth="1"/>
    <col min="775" max="775" width="13.75" style="274" customWidth="1"/>
    <col min="776" max="776" width="13" style="274" customWidth="1"/>
    <col min="777" max="777" width="14.125" style="274" customWidth="1"/>
    <col min="778" max="778" width="15.875" style="274" customWidth="1"/>
    <col min="779" max="1024" width="9" style="274"/>
    <col min="1025" max="1025" width="4.75" style="274" customWidth="1"/>
    <col min="1026" max="1027" width="6.25" style="274" customWidth="1"/>
    <col min="1028" max="1028" width="31.875" style="274" customWidth="1"/>
    <col min="1029" max="1029" width="15.625" style="274" customWidth="1"/>
    <col min="1030" max="1030" width="14.375" style="274" customWidth="1"/>
    <col min="1031" max="1031" width="13.75" style="274" customWidth="1"/>
    <col min="1032" max="1032" width="13" style="274" customWidth="1"/>
    <col min="1033" max="1033" width="14.125" style="274" customWidth="1"/>
    <col min="1034" max="1034" width="15.875" style="274" customWidth="1"/>
    <col min="1035" max="1280" width="9" style="274"/>
    <col min="1281" max="1281" width="4.75" style="274" customWidth="1"/>
    <col min="1282" max="1283" width="6.25" style="274" customWidth="1"/>
    <col min="1284" max="1284" width="31.875" style="274" customWidth="1"/>
    <col min="1285" max="1285" width="15.625" style="274" customWidth="1"/>
    <col min="1286" max="1286" width="14.375" style="274" customWidth="1"/>
    <col min="1287" max="1287" width="13.75" style="274" customWidth="1"/>
    <col min="1288" max="1288" width="13" style="274" customWidth="1"/>
    <col min="1289" max="1289" width="14.125" style="274" customWidth="1"/>
    <col min="1290" max="1290" width="15.875" style="274" customWidth="1"/>
    <col min="1291" max="1536" width="9" style="274"/>
    <col min="1537" max="1537" width="4.75" style="274" customWidth="1"/>
    <col min="1538" max="1539" width="6.25" style="274" customWidth="1"/>
    <col min="1540" max="1540" width="31.875" style="274" customWidth="1"/>
    <col min="1541" max="1541" width="15.625" style="274" customWidth="1"/>
    <col min="1542" max="1542" width="14.375" style="274" customWidth="1"/>
    <col min="1543" max="1543" width="13.75" style="274" customWidth="1"/>
    <col min="1544" max="1544" width="13" style="274" customWidth="1"/>
    <col min="1545" max="1545" width="14.125" style="274" customWidth="1"/>
    <col min="1546" max="1546" width="15.875" style="274" customWidth="1"/>
    <col min="1547" max="1792" width="9" style="274"/>
    <col min="1793" max="1793" width="4.75" style="274" customWidth="1"/>
    <col min="1794" max="1795" width="6.25" style="274" customWidth="1"/>
    <col min="1796" max="1796" width="31.875" style="274" customWidth="1"/>
    <col min="1797" max="1797" width="15.625" style="274" customWidth="1"/>
    <col min="1798" max="1798" width="14.375" style="274" customWidth="1"/>
    <col min="1799" max="1799" width="13.75" style="274" customWidth="1"/>
    <col min="1800" max="1800" width="13" style="274" customWidth="1"/>
    <col min="1801" max="1801" width="14.125" style="274" customWidth="1"/>
    <col min="1802" max="1802" width="15.875" style="274" customWidth="1"/>
    <col min="1803" max="2048" width="9" style="274"/>
    <col min="2049" max="2049" width="4.75" style="274" customWidth="1"/>
    <col min="2050" max="2051" width="6.25" style="274" customWidth="1"/>
    <col min="2052" max="2052" width="31.875" style="274" customWidth="1"/>
    <col min="2053" max="2053" width="15.625" style="274" customWidth="1"/>
    <col min="2054" max="2054" width="14.375" style="274" customWidth="1"/>
    <col min="2055" max="2055" width="13.75" style="274" customWidth="1"/>
    <col min="2056" max="2056" width="13" style="274" customWidth="1"/>
    <col min="2057" max="2057" width="14.125" style="274" customWidth="1"/>
    <col min="2058" max="2058" width="15.875" style="274" customWidth="1"/>
    <col min="2059" max="2304" width="9" style="274"/>
    <col min="2305" max="2305" width="4.75" style="274" customWidth="1"/>
    <col min="2306" max="2307" width="6.25" style="274" customWidth="1"/>
    <col min="2308" max="2308" width="31.875" style="274" customWidth="1"/>
    <col min="2309" max="2309" width="15.625" style="274" customWidth="1"/>
    <col min="2310" max="2310" width="14.375" style="274" customWidth="1"/>
    <col min="2311" max="2311" width="13.75" style="274" customWidth="1"/>
    <col min="2312" max="2312" width="13" style="274" customWidth="1"/>
    <col min="2313" max="2313" width="14.125" style="274" customWidth="1"/>
    <col min="2314" max="2314" width="15.875" style="274" customWidth="1"/>
    <col min="2315" max="2560" width="9" style="274"/>
    <col min="2561" max="2561" width="4.75" style="274" customWidth="1"/>
    <col min="2562" max="2563" width="6.25" style="274" customWidth="1"/>
    <col min="2564" max="2564" width="31.875" style="274" customWidth="1"/>
    <col min="2565" max="2565" width="15.625" style="274" customWidth="1"/>
    <col min="2566" max="2566" width="14.375" style="274" customWidth="1"/>
    <col min="2567" max="2567" width="13.75" style="274" customWidth="1"/>
    <col min="2568" max="2568" width="13" style="274" customWidth="1"/>
    <col min="2569" max="2569" width="14.125" style="274" customWidth="1"/>
    <col min="2570" max="2570" width="15.875" style="274" customWidth="1"/>
    <col min="2571" max="2816" width="9" style="274"/>
    <col min="2817" max="2817" width="4.75" style="274" customWidth="1"/>
    <col min="2818" max="2819" width="6.25" style="274" customWidth="1"/>
    <col min="2820" max="2820" width="31.875" style="274" customWidth="1"/>
    <col min="2821" max="2821" width="15.625" style="274" customWidth="1"/>
    <col min="2822" max="2822" width="14.375" style="274" customWidth="1"/>
    <col min="2823" max="2823" width="13.75" style="274" customWidth="1"/>
    <col min="2824" max="2824" width="13" style="274" customWidth="1"/>
    <col min="2825" max="2825" width="14.125" style="274" customWidth="1"/>
    <col min="2826" max="2826" width="15.875" style="274" customWidth="1"/>
    <col min="2827" max="3072" width="9" style="274"/>
    <col min="3073" max="3073" width="4.75" style="274" customWidth="1"/>
    <col min="3074" max="3075" width="6.25" style="274" customWidth="1"/>
    <col min="3076" max="3076" width="31.875" style="274" customWidth="1"/>
    <col min="3077" max="3077" width="15.625" style="274" customWidth="1"/>
    <col min="3078" max="3078" width="14.375" style="274" customWidth="1"/>
    <col min="3079" max="3079" width="13.75" style="274" customWidth="1"/>
    <col min="3080" max="3080" width="13" style="274" customWidth="1"/>
    <col min="3081" max="3081" width="14.125" style="274" customWidth="1"/>
    <col min="3082" max="3082" width="15.875" style="274" customWidth="1"/>
    <col min="3083" max="3328" width="9" style="274"/>
    <col min="3329" max="3329" width="4.75" style="274" customWidth="1"/>
    <col min="3330" max="3331" width="6.25" style="274" customWidth="1"/>
    <col min="3332" max="3332" width="31.875" style="274" customWidth="1"/>
    <col min="3333" max="3333" width="15.625" style="274" customWidth="1"/>
    <col min="3334" max="3334" width="14.375" style="274" customWidth="1"/>
    <col min="3335" max="3335" width="13.75" style="274" customWidth="1"/>
    <col min="3336" max="3336" width="13" style="274" customWidth="1"/>
    <col min="3337" max="3337" width="14.125" style="274" customWidth="1"/>
    <col min="3338" max="3338" width="15.875" style="274" customWidth="1"/>
    <col min="3339" max="3584" width="9" style="274"/>
    <col min="3585" max="3585" width="4.75" style="274" customWidth="1"/>
    <col min="3586" max="3587" width="6.25" style="274" customWidth="1"/>
    <col min="3588" max="3588" width="31.875" style="274" customWidth="1"/>
    <col min="3589" max="3589" width="15.625" style="274" customWidth="1"/>
    <col min="3590" max="3590" width="14.375" style="274" customWidth="1"/>
    <col min="3591" max="3591" width="13.75" style="274" customWidth="1"/>
    <col min="3592" max="3592" width="13" style="274" customWidth="1"/>
    <col min="3593" max="3593" width="14.125" style="274" customWidth="1"/>
    <col min="3594" max="3594" width="15.875" style="274" customWidth="1"/>
    <col min="3595" max="3840" width="9" style="274"/>
    <col min="3841" max="3841" width="4.75" style="274" customWidth="1"/>
    <col min="3842" max="3843" width="6.25" style="274" customWidth="1"/>
    <col min="3844" max="3844" width="31.875" style="274" customWidth="1"/>
    <col min="3845" max="3845" width="15.625" style="274" customWidth="1"/>
    <col min="3846" max="3846" width="14.375" style="274" customWidth="1"/>
    <col min="3847" max="3847" width="13.75" style="274" customWidth="1"/>
    <col min="3848" max="3848" width="13" style="274" customWidth="1"/>
    <col min="3849" max="3849" width="14.125" style="274" customWidth="1"/>
    <col min="3850" max="3850" width="15.875" style="274" customWidth="1"/>
    <col min="3851" max="4096" width="9" style="274"/>
    <col min="4097" max="4097" width="4.75" style="274" customWidth="1"/>
    <col min="4098" max="4099" width="6.25" style="274" customWidth="1"/>
    <col min="4100" max="4100" width="31.875" style="274" customWidth="1"/>
    <col min="4101" max="4101" width="15.625" style="274" customWidth="1"/>
    <col min="4102" max="4102" width="14.375" style="274" customWidth="1"/>
    <col min="4103" max="4103" width="13.75" style="274" customWidth="1"/>
    <col min="4104" max="4104" width="13" style="274" customWidth="1"/>
    <col min="4105" max="4105" width="14.125" style="274" customWidth="1"/>
    <col min="4106" max="4106" width="15.875" style="274" customWidth="1"/>
    <col min="4107" max="4352" width="9" style="274"/>
    <col min="4353" max="4353" width="4.75" style="274" customWidth="1"/>
    <col min="4354" max="4355" width="6.25" style="274" customWidth="1"/>
    <col min="4356" max="4356" width="31.875" style="274" customWidth="1"/>
    <col min="4357" max="4357" width="15.625" style="274" customWidth="1"/>
    <col min="4358" max="4358" width="14.375" style="274" customWidth="1"/>
    <col min="4359" max="4359" width="13.75" style="274" customWidth="1"/>
    <col min="4360" max="4360" width="13" style="274" customWidth="1"/>
    <col min="4361" max="4361" width="14.125" style="274" customWidth="1"/>
    <col min="4362" max="4362" width="15.875" style="274" customWidth="1"/>
    <col min="4363" max="4608" width="9" style="274"/>
    <col min="4609" max="4609" width="4.75" style="274" customWidth="1"/>
    <col min="4610" max="4611" width="6.25" style="274" customWidth="1"/>
    <col min="4612" max="4612" width="31.875" style="274" customWidth="1"/>
    <col min="4613" max="4613" width="15.625" style="274" customWidth="1"/>
    <col min="4614" max="4614" width="14.375" style="274" customWidth="1"/>
    <col min="4615" max="4615" width="13.75" style="274" customWidth="1"/>
    <col min="4616" max="4616" width="13" style="274" customWidth="1"/>
    <col min="4617" max="4617" width="14.125" style="274" customWidth="1"/>
    <col min="4618" max="4618" width="15.875" style="274" customWidth="1"/>
    <col min="4619" max="4864" width="9" style="274"/>
    <col min="4865" max="4865" width="4.75" style="274" customWidth="1"/>
    <col min="4866" max="4867" width="6.25" style="274" customWidth="1"/>
    <col min="4868" max="4868" width="31.875" style="274" customWidth="1"/>
    <col min="4869" max="4869" width="15.625" style="274" customWidth="1"/>
    <col min="4870" max="4870" width="14.375" style="274" customWidth="1"/>
    <col min="4871" max="4871" width="13.75" style="274" customWidth="1"/>
    <col min="4872" max="4872" width="13" style="274" customWidth="1"/>
    <col min="4873" max="4873" width="14.125" style="274" customWidth="1"/>
    <col min="4874" max="4874" width="15.875" style="274" customWidth="1"/>
    <col min="4875" max="5120" width="9" style="274"/>
    <col min="5121" max="5121" width="4.75" style="274" customWidth="1"/>
    <col min="5122" max="5123" width="6.25" style="274" customWidth="1"/>
    <col min="5124" max="5124" width="31.875" style="274" customWidth="1"/>
    <col min="5125" max="5125" width="15.625" style="274" customWidth="1"/>
    <col min="5126" max="5126" width="14.375" style="274" customWidth="1"/>
    <col min="5127" max="5127" width="13.75" style="274" customWidth="1"/>
    <col min="5128" max="5128" width="13" style="274" customWidth="1"/>
    <col min="5129" max="5129" width="14.125" style="274" customWidth="1"/>
    <col min="5130" max="5130" width="15.875" style="274" customWidth="1"/>
    <col min="5131" max="5376" width="9" style="274"/>
    <col min="5377" max="5377" width="4.75" style="274" customWidth="1"/>
    <col min="5378" max="5379" width="6.25" style="274" customWidth="1"/>
    <col min="5380" max="5380" width="31.875" style="274" customWidth="1"/>
    <col min="5381" max="5381" width="15.625" style="274" customWidth="1"/>
    <col min="5382" max="5382" width="14.375" style="274" customWidth="1"/>
    <col min="5383" max="5383" width="13.75" style="274" customWidth="1"/>
    <col min="5384" max="5384" width="13" style="274" customWidth="1"/>
    <col min="5385" max="5385" width="14.125" style="274" customWidth="1"/>
    <col min="5386" max="5386" width="15.875" style="274" customWidth="1"/>
    <col min="5387" max="5632" width="9" style="274"/>
    <col min="5633" max="5633" width="4.75" style="274" customWidth="1"/>
    <col min="5634" max="5635" width="6.25" style="274" customWidth="1"/>
    <col min="5636" max="5636" width="31.875" style="274" customWidth="1"/>
    <col min="5637" max="5637" width="15.625" style="274" customWidth="1"/>
    <col min="5638" max="5638" width="14.375" style="274" customWidth="1"/>
    <col min="5639" max="5639" width="13.75" style="274" customWidth="1"/>
    <col min="5640" max="5640" width="13" style="274" customWidth="1"/>
    <col min="5641" max="5641" width="14.125" style="274" customWidth="1"/>
    <col min="5642" max="5642" width="15.875" style="274" customWidth="1"/>
    <col min="5643" max="5888" width="9" style="274"/>
    <col min="5889" max="5889" width="4.75" style="274" customWidth="1"/>
    <col min="5890" max="5891" width="6.25" style="274" customWidth="1"/>
    <col min="5892" max="5892" width="31.875" style="274" customWidth="1"/>
    <col min="5893" max="5893" width="15.625" style="274" customWidth="1"/>
    <col min="5894" max="5894" width="14.375" style="274" customWidth="1"/>
    <col min="5895" max="5895" width="13.75" style="274" customWidth="1"/>
    <col min="5896" max="5896" width="13" style="274" customWidth="1"/>
    <col min="5897" max="5897" width="14.125" style="274" customWidth="1"/>
    <col min="5898" max="5898" width="15.875" style="274" customWidth="1"/>
    <col min="5899" max="6144" width="9" style="274"/>
    <col min="6145" max="6145" width="4.75" style="274" customWidth="1"/>
    <col min="6146" max="6147" width="6.25" style="274" customWidth="1"/>
    <col min="6148" max="6148" width="31.875" style="274" customWidth="1"/>
    <col min="6149" max="6149" width="15.625" style="274" customWidth="1"/>
    <col min="6150" max="6150" width="14.375" style="274" customWidth="1"/>
    <col min="6151" max="6151" width="13.75" style="274" customWidth="1"/>
    <col min="6152" max="6152" width="13" style="274" customWidth="1"/>
    <col min="6153" max="6153" width="14.125" style="274" customWidth="1"/>
    <col min="6154" max="6154" width="15.875" style="274" customWidth="1"/>
    <col min="6155" max="6400" width="9" style="274"/>
    <col min="6401" max="6401" width="4.75" style="274" customWidth="1"/>
    <col min="6402" max="6403" width="6.25" style="274" customWidth="1"/>
    <col min="6404" max="6404" width="31.875" style="274" customWidth="1"/>
    <col min="6405" max="6405" width="15.625" style="274" customWidth="1"/>
    <col min="6406" max="6406" width="14.375" style="274" customWidth="1"/>
    <col min="6407" max="6407" width="13.75" style="274" customWidth="1"/>
    <col min="6408" max="6408" width="13" style="274" customWidth="1"/>
    <col min="6409" max="6409" width="14.125" style="274" customWidth="1"/>
    <col min="6410" max="6410" width="15.875" style="274" customWidth="1"/>
    <col min="6411" max="6656" width="9" style="274"/>
    <col min="6657" max="6657" width="4.75" style="274" customWidth="1"/>
    <col min="6658" max="6659" width="6.25" style="274" customWidth="1"/>
    <col min="6660" max="6660" width="31.875" style="274" customWidth="1"/>
    <col min="6661" max="6661" width="15.625" style="274" customWidth="1"/>
    <col min="6662" max="6662" width="14.375" style="274" customWidth="1"/>
    <col min="6663" max="6663" width="13.75" style="274" customWidth="1"/>
    <col min="6664" max="6664" width="13" style="274" customWidth="1"/>
    <col min="6665" max="6665" width="14.125" style="274" customWidth="1"/>
    <col min="6666" max="6666" width="15.875" style="274" customWidth="1"/>
    <col min="6667" max="6912" width="9" style="274"/>
    <col min="6913" max="6913" width="4.75" style="274" customWidth="1"/>
    <col min="6914" max="6915" width="6.25" style="274" customWidth="1"/>
    <col min="6916" max="6916" width="31.875" style="274" customWidth="1"/>
    <col min="6917" max="6917" width="15.625" style="274" customWidth="1"/>
    <col min="6918" max="6918" width="14.375" style="274" customWidth="1"/>
    <col min="6919" max="6919" width="13.75" style="274" customWidth="1"/>
    <col min="6920" max="6920" width="13" style="274" customWidth="1"/>
    <col min="6921" max="6921" width="14.125" style="274" customWidth="1"/>
    <col min="6922" max="6922" width="15.875" style="274" customWidth="1"/>
    <col min="6923" max="7168" width="9" style="274"/>
    <col min="7169" max="7169" width="4.75" style="274" customWidth="1"/>
    <col min="7170" max="7171" width="6.25" style="274" customWidth="1"/>
    <col min="7172" max="7172" width="31.875" style="274" customWidth="1"/>
    <col min="7173" max="7173" width="15.625" style="274" customWidth="1"/>
    <col min="7174" max="7174" width="14.375" style="274" customWidth="1"/>
    <col min="7175" max="7175" width="13.75" style="274" customWidth="1"/>
    <col min="7176" max="7176" width="13" style="274" customWidth="1"/>
    <col min="7177" max="7177" width="14.125" style="274" customWidth="1"/>
    <col min="7178" max="7178" width="15.875" style="274" customWidth="1"/>
    <col min="7179" max="7424" width="9" style="274"/>
    <col min="7425" max="7425" width="4.75" style="274" customWidth="1"/>
    <col min="7426" max="7427" width="6.25" style="274" customWidth="1"/>
    <col min="7428" max="7428" width="31.875" style="274" customWidth="1"/>
    <col min="7429" max="7429" width="15.625" style="274" customWidth="1"/>
    <col min="7430" max="7430" width="14.375" style="274" customWidth="1"/>
    <col min="7431" max="7431" width="13.75" style="274" customWidth="1"/>
    <col min="7432" max="7432" width="13" style="274" customWidth="1"/>
    <col min="7433" max="7433" width="14.125" style="274" customWidth="1"/>
    <col min="7434" max="7434" width="15.875" style="274" customWidth="1"/>
    <col min="7435" max="7680" width="9" style="274"/>
    <col min="7681" max="7681" width="4.75" style="274" customWidth="1"/>
    <col min="7682" max="7683" width="6.25" style="274" customWidth="1"/>
    <col min="7684" max="7684" width="31.875" style="274" customWidth="1"/>
    <col min="7685" max="7685" width="15.625" style="274" customWidth="1"/>
    <col min="7686" max="7686" width="14.375" style="274" customWidth="1"/>
    <col min="7687" max="7687" width="13.75" style="274" customWidth="1"/>
    <col min="7688" max="7688" width="13" style="274" customWidth="1"/>
    <col min="7689" max="7689" width="14.125" style="274" customWidth="1"/>
    <col min="7690" max="7690" width="15.875" style="274" customWidth="1"/>
    <col min="7691" max="7936" width="9" style="274"/>
    <col min="7937" max="7937" width="4.75" style="274" customWidth="1"/>
    <col min="7938" max="7939" width="6.25" style="274" customWidth="1"/>
    <col min="7940" max="7940" width="31.875" style="274" customWidth="1"/>
    <col min="7941" max="7941" width="15.625" style="274" customWidth="1"/>
    <col min="7942" max="7942" width="14.375" style="274" customWidth="1"/>
    <col min="7943" max="7943" width="13.75" style="274" customWidth="1"/>
    <col min="7944" max="7944" width="13" style="274" customWidth="1"/>
    <col min="7945" max="7945" width="14.125" style="274" customWidth="1"/>
    <col min="7946" max="7946" width="15.875" style="274" customWidth="1"/>
    <col min="7947" max="8192" width="9" style="274"/>
    <col min="8193" max="8193" width="4.75" style="274" customWidth="1"/>
    <col min="8194" max="8195" width="6.25" style="274" customWidth="1"/>
    <col min="8196" max="8196" width="31.875" style="274" customWidth="1"/>
    <col min="8197" max="8197" width="15.625" style="274" customWidth="1"/>
    <col min="8198" max="8198" width="14.375" style="274" customWidth="1"/>
    <col min="8199" max="8199" width="13.75" style="274" customWidth="1"/>
    <col min="8200" max="8200" width="13" style="274" customWidth="1"/>
    <col min="8201" max="8201" width="14.125" style="274" customWidth="1"/>
    <col min="8202" max="8202" width="15.875" style="274" customWidth="1"/>
    <col min="8203" max="8448" width="9" style="274"/>
    <col min="8449" max="8449" width="4.75" style="274" customWidth="1"/>
    <col min="8450" max="8451" width="6.25" style="274" customWidth="1"/>
    <col min="8452" max="8452" width="31.875" style="274" customWidth="1"/>
    <col min="8453" max="8453" width="15.625" style="274" customWidth="1"/>
    <col min="8454" max="8454" width="14.375" style="274" customWidth="1"/>
    <col min="8455" max="8455" width="13.75" style="274" customWidth="1"/>
    <col min="8456" max="8456" width="13" style="274" customWidth="1"/>
    <col min="8457" max="8457" width="14.125" style="274" customWidth="1"/>
    <col min="8458" max="8458" width="15.875" style="274" customWidth="1"/>
    <col min="8459" max="8704" width="9" style="274"/>
    <col min="8705" max="8705" width="4.75" style="274" customWidth="1"/>
    <col min="8706" max="8707" width="6.25" style="274" customWidth="1"/>
    <col min="8708" max="8708" width="31.875" style="274" customWidth="1"/>
    <col min="8709" max="8709" width="15.625" style="274" customWidth="1"/>
    <col min="8710" max="8710" width="14.375" style="274" customWidth="1"/>
    <col min="8711" max="8711" width="13.75" style="274" customWidth="1"/>
    <col min="8712" max="8712" width="13" style="274" customWidth="1"/>
    <col min="8713" max="8713" width="14.125" style="274" customWidth="1"/>
    <col min="8714" max="8714" width="15.875" style="274" customWidth="1"/>
    <col min="8715" max="8960" width="9" style="274"/>
    <col min="8961" max="8961" width="4.75" style="274" customWidth="1"/>
    <col min="8962" max="8963" width="6.25" style="274" customWidth="1"/>
    <col min="8964" max="8964" width="31.875" style="274" customWidth="1"/>
    <col min="8965" max="8965" width="15.625" style="274" customWidth="1"/>
    <col min="8966" max="8966" width="14.375" style="274" customWidth="1"/>
    <col min="8967" max="8967" width="13.75" style="274" customWidth="1"/>
    <col min="8968" max="8968" width="13" style="274" customWidth="1"/>
    <col min="8969" max="8969" width="14.125" style="274" customWidth="1"/>
    <col min="8970" max="8970" width="15.875" style="274" customWidth="1"/>
    <col min="8971" max="9216" width="9" style="274"/>
    <col min="9217" max="9217" width="4.75" style="274" customWidth="1"/>
    <col min="9218" max="9219" width="6.25" style="274" customWidth="1"/>
    <col min="9220" max="9220" width="31.875" style="274" customWidth="1"/>
    <col min="9221" max="9221" width="15.625" style="274" customWidth="1"/>
    <col min="9222" max="9222" width="14.375" style="274" customWidth="1"/>
    <col min="9223" max="9223" width="13.75" style="274" customWidth="1"/>
    <col min="9224" max="9224" width="13" style="274" customWidth="1"/>
    <col min="9225" max="9225" width="14.125" style="274" customWidth="1"/>
    <col min="9226" max="9226" width="15.875" style="274" customWidth="1"/>
    <col min="9227" max="9472" width="9" style="274"/>
    <col min="9473" max="9473" width="4.75" style="274" customWidth="1"/>
    <col min="9474" max="9475" width="6.25" style="274" customWidth="1"/>
    <col min="9476" max="9476" width="31.875" style="274" customWidth="1"/>
    <col min="9477" max="9477" width="15.625" style="274" customWidth="1"/>
    <col min="9478" max="9478" width="14.375" style="274" customWidth="1"/>
    <col min="9479" max="9479" width="13.75" style="274" customWidth="1"/>
    <col min="9480" max="9480" width="13" style="274" customWidth="1"/>
    <col min="9481" max="9481" width="14.125" style="274" customWidth="1"/>
    <col min="9482" max="9482" width="15.875" style="274" customWidth="1"/>
    <col min="9483" max="9728" width="9" style="274"/>
    <col min="9729" max="9729" width="4.75" style="274" customWidth="1"/>
    <col min="9730" max="9731" width="6.25" style="274" customWidth="1"/>
    <col min="9732" max="9732" width="31.875" style="274" customWidth="1"/>
    <col min="9733" max="9733" width="15.625" style="274" customWidth="1"/>
    <col min="9734" max="9734" width="14.375" style="274" customWidth="1"/>
    <col min="9735" max="9735" width="13.75" style="274" customWidth="1"/>
    <col min="9736" max="9736" width="13" style="274" customWidth="1"/>
    <col min="9737" max="9737" width="14.125" style="274" customWidth="1"/>
    <col min="9738" max="9738" width="15.875" style="274" customWidth="1"/>
    <col min="9739" max="9984" width="9" style="274"/>
    <col min="9985" max="9985" width="4.75" style="274" customWidth="1"/>
    <col min="9986" max="9987" width="6.25" style="274" customWidth="1"/>
    <col min="9988" max="9988" width="31.875" style="274" customWidth="1"/>
    <col min="9989" max="9989" width="15.625" style="274" customWidth="1"/>
    <col min="9990" max="9990" width="14.375" style="274" customWidth="1"/>
    <col min="9991" max="9991" width="13.75" style="274" customWidth="1"/>
    <col min="9992" max="9992" width="13" style="274" customWidth="1"/>
    <col min="9993" max="9993" width="14.125" style="274" customWidth="1"/>
    <col min="9994" max="9994" width="15.875" style="274" customWidth="1"/>
    <col min="9995" max="10240" width="9" style="274"/>
    <col min="10241" max="10241" width="4.75" style="274" customWidth="1"/>
    <col min="10242" max="10243" width="6.25" style="274" customWidth="1"/>
    <col min="10244" max="10244" width="31.875" style="274" customWidth="1"/>
    <col min="10245" max="10245" width="15.625" style="274" customWidth="1"/>
    <col min="10246" max="10246" width="14.375" style="274" customWidth="1"/>
    <col min="10247" max="10247" width="13.75" style="274" customWidth="1"/>
    <col min="10248" max="10248" width="13" style="274" customWidth="1"/>
    <col min="10249" max="10249" width="14.125" style="274" customWidth="1"/>
    <col min="10250" max="10250" width="15.875" style="274" customWidth="1"/>
    <col min="10251" max="10496" width="9" style="274"/>
    <col min="10497" max="10497" width="4.75" style="274" customWidth="1"/>
    <col min="10498" max="10499" width="6.25" style="274" customWidth="1"/>
    <col min="10500" max="10500" width="31.875" style="274" customWidth="1"/>
    <col min="10501" max="10501" width="15.625" style="274" customWidth="1"/>
    <col min="10502" max="10502" width="14.375" style="274" customWidth="1"/>
    <col min="10503" max="10503" width="13.75" style="274" customWidth="1"/>
    <col min="10504" max="10504" width="13" style="274" customWidth="1"/>
    <col min="10505" max="10505" width="14.125" style="274" customWidth="1"/>
    <col min="10506" max="10506" width="15.875" style="274" customWidth="1"/>
    <col min="10507" max="10752" width="9" style="274"/>
    <col min="10753" max="10753" width="4.75" style="274" customWidth="1"/>
    <col min="10754" max="10755" width="6.25" style="274" customWidth="1"/>
    <col min="10756" max="10756" width="31.875" style="274" customWidth="1"/>
    <col min="10757" max="10757" width="15.625" style="274" customWidth="1"/>
    <col min="10758" max="10758" width="14.375" style="274" customWidth="1"/>
    <col min="10759" max="10759" width="13.75" style="274" customWidth="1"/>
    <col min="10760" max="10760" width="13" style="274" customWidth="1"/>
    <col min="10761" max="10761" width="14.125" style="274" customWidth="1"/>
    <col min="10762" max="10762" width="15.875" style="274" customWidth="1"/>
    <col min="10763" max="11008" width="9" style="274"/>
    <col min="11009" max="11009" width="4.75" style="274" customWidth="1"/>
    <col min="11010" max="11011" width="6.25" style="274" customWidth="1"/>
    <col min="11012" max="11012" width="31.875" style="274" customWidth="1"/>
    <col min="11013" max="11013" width="15.625" style="274" customWidth="1"/>
    <col min="11014" max="11014" width="14.375" style="274" customWidth="1"/>
    <col min="11015" max="11015" width="13.75" style="274" customWidth="1"/>
    <col min="11016" max="11016" width="13" style="274" customWidth="1"/>
    <col min="11017" max="11017" width="14.125" style="274" customWidth="1"/>
    <col min="11018" max="11018" width="15.875" style="274" customWidth="1"/>
    <col min="11019" max="11264" width="9" style="274"/>
    <col min="11265" max="11265" width="4.75" style="274" customWidth="1"/>
    <col min="11266" max="11267" width="6.25" style="274" customWidth="1"/>
    <col min="11268" max="11268" width="31.875" style="274" customWidth="1"/>
    <col min="11269" max="11269" width="15.625" style="274" customWidth="1"/>
    <col min="11270" max="11270" width="14.375" style="274" customWidth="1"/>
    <col min="11271" max="11271" width="13.75" style="274" customWidth="1"/>
    <col min="11272" max="11272" width="13" style="274" customWidth="1"/>
    <col min="11273" max="11273" width="14.125" style="274" customWidth="1"/>
    <col min="11274" max="11274" width="15.875" style="274" customWidth="1"/>
    <col min="11275" max="11520" width="9" style="274"/>
    <col min="11521" max="11521" width="4.75" style="274" customWidth="1"/>
    <col min="11522" max="11523" width="6.25" style="274" customWidth="1"/>
    <col min="11524" max="11524" width="31.875" style="274" customWidth="1"/>
    <col min="11525" max="11525" width="15.625" style="274" customWidth="1"/>
    <col min="11526" max="11526" width="14.375" style="274" customWidth="1"/>
    <col min="11527" max="11527" width="13.75" style="274" customWidth="1"/>
    <col min="11528" max="11528" width="13" style="274" customWidth="1"/>
    <col min="11529" max="11529" width="14.125" style="274" customWidth="1"/>
    <col min="11530" max="11530" width="15.875" style="274" customWidth="1"/>
    <col min="11531" max="11776" width="9" style="274"/>
    <col min="11777" max="11777" width="4.75" style="274" customWidth="1"/>
    <col min="11778" max="11779" width="6.25" style="274" customWidth="1"/>
    <col min="11780" max="11780" width="31.875" style="274" customWidth="1"/>
    <col min="11781" max="11781" width="15.625" style="274" customWidth="1"/>
    <col min="11782" max="11782" width="14.375" style="274" customWidth="1"/>
    <col min="11783" max="11783" width="13.75" style="274" customWidth="1"/>
    <col min="11784" max="11784" width="13" style="274" customWidth="1"/>
    <col min="11785" max="11785" width="14.125" style="274" customWidth="1"/>
    <col min="11786" max="11786" width="15.875" style="274" customWidth="1"/>
    <col min="11787" max="12032" width="9" style="274"/>
    <col min="12033" max="12033" width="4.75" style="274" customWidth="1"/>
    <col min="12034" max="12035" width="6.25" style="274" customWidth="1"/>
    <col min="12036" max="12036" width="31.875" style="274" customWidth="1"/>
    <col min="12037" max="12037" width="15.625" style="274" customWidth="1"/>
    <col min="12038" max="12038" width="14.375" style="274" customWidth="1"/>
    <col min="12039" max="12039" width="13.75" style="274" customWidth="1"/>
    <col min="12040" max="12040" width="13" style="274" customWidth="1"/>
    <col min="12041" max="12041" width="14.125" style="274" customWidth="1"/>
    <col min="12042" max="12042" width="15.875" style="274" customWidth="1"/>
    <col min="12043" max="12288" width="9" style="274"/>
    <col min="12289" max="12289" width="4.75" style="274" customWidth="1"/>
    <col min="12290" max="12291" width="6.25" style="274" customWidth="1"/>
    <col min="12292" max="12292" width="31.875" style="274" customWidth="1"/>
    <col min="12293" max="12293" width="15.625" style="274" customWidth="1"/>
    <col min="12294" max="12294" width="14.375" style="274" customWidth="1"/>
    <col min="12295" max="12295" width="13.75" style="274" customWidth="1"/>
    <col min="12296" max="12296" width="13" style="274" customWidth="1"/>
    <col min="12297" max="12297" width="14.125" style="274" customWidth="1"/>
    <col min="12298" max="12298" width="15.875" style="274" customWidth="1"/>
    <col min="12299" max="12544" width="9" style="274"/>
    <col min="12545" max="12545" width="4.75" style="274" customWidth="1"/>
    <col min="12546" max="12547" width="6.25" style="274" customWidth="1"/>
    <col min="12548" max="12548" width="31.875" style="274" customWidth="1"/>
    <col min="12549" max="12549" width="15.625" style="274" customWidth="1"/>
    <col min="12550" max="12550" width="14.375" style="274" customWidth="1"/>
    <col min="12551" max="12551" width="13.75" style="274" customWidth="1"/>
    <col min="12552" max="12552" width="13" style="274" customWidth="1"/>
    <col min="12553" max="12553" width="14.125" style="274" customWidth="1"/>
    <col min="12554" max="12554" width="15.875" style="274" customWidth="1"/>
    <col min="12555" max="12800" width="9" style="274"/>
    <col min="12801" max="12801" width="4.75" style="274" customWidth="1"/>
    <col min="12802" max="12803" width="6.25" style="274" customWidth="1"/>
    <col min="12804" max="12804" width="31.875" style="274" customWidth="1"/>
    <col min="12805" max="12805" width="15.625" style="274" customWidth="1"/>
    <col min="12806" max="12806" width="14.375" style="274" customWidth="1"/>
    <col min="12807" max="12807" width="13.75" style="274" customWidth="1"/>
    <col min="12808" max="12808" width="13" style="274" customWidth="1"/>
    <col min="12809" max="12809" width="14.125" style="274" customWidth="1"/>
    <col min="12810" max="12810" width="15.875" style="274" customWidth="1"/>
    <col min="12811" max="13056" width="9" style="274"/>
    <col min="13057" max="13057" width="4.75" style="274" customWidth="1"/>
    <col min="13058" max="13059" width="6.25" style="274" customWidth="1"/>
    <col min="13060" max="13060" width="31.875" style="274" customWidth="1"/>
    <col min="13061" max="13061" width="15.625" style="274" customWidth="1"/>
    <col min="13062" max="13062" width="14.375" style="274" customWidth="1"/>
    <col min="13063" max="13063" width="13.75" style="274" customWidth="1"/>
    <col min="13064" max="13064" width="13" style="274" customWidth="1"/>
    <col min="13065" max="13065" width="14.125" style="274" customWidth="1"/>
    <col min="13066" max="13066" width="15.875" style="274" customWidth="1"/>
    <col min="13067" max="13312" width="9" style="274"/>
    <col min="13313" max="13313" width="4.75" style="274" customWidth="1"/>
    <col min="13314" max="13315" width="6.25" style="274" customWidth="1"/>
    <col min="13316" max="13316" width="31.875" style="274" customWidth="1"/>
    <col min="13317" max="13317" width="15.625" style="274" customWidth="1"/>
    <col min="13318" max="13318" width="14.375" style="274" customWidth="1"/>
    <col min="13319" max="13319" width="13.75" style="274" customWidth="1"/>
    <col min="13320" max="13320" width="13" style="274" customWidth="1"/>
    <col min="13321" max="13321" width="14.125" style="274" customWidth="1"/>
    <col min="13322" max="13322" width="15.875" style="274" customWidth="1"/>
    <col min="13323" max="13568" width="9" style="274"/>
    <col min="13569" max="13569" width="4.75" style="274" customWidth="1"/>
    <col min="13570" max="13571" width="6.25" style="274" customWidth="1"/>
    <col min="13572" max="13572" width="31.875" style="274" customWidth="1"/>
    <col min="13573" max="13573" width="15.625" style="274" customWidth="1"/>
    <col min="13574" max="13574" width="14.375" style="274" customWidth="1"/>
    <col min="13575" max="13575" width="13.75" style="274" customWidth="1"/>
    <col min="13576" max="13576" width="13" style="274" customWidth="1"/>
    <col min="13577" max="13577" width="14.125" style="274" customWidth="1"/>
    <col min="13578" max="13578" width="15.875" style="274" customWidth="1"/>
    <col min="13579" max="13824" width="9" style="274"/>
    <col min="13825" max="13825" width="4.75" style="274" customWidth="1"/>
    <col min="13826" max="13827" width="6.25" style="274" customWidth="1"/>
    <col min="13828" max="13828" width="31.875" style="274" customWidth="1"/>
    <col min="13829" max="13829" width="15.625" style="274" customWidth="1"/>
    <col min="13830" max="13830" width="14.375" style="274" customWidth="1"/>
    <col min="13831" max="13831" width="13.75" style="274" customWidth="1"/>
    <col min="13832" max="13832" width="13" style="274" customWidth="1"/>
    <col min="13833" max="13833" width="14.125" style="274" customWidth="1"/>
    <col min="13834" max="13834" width="15.875" style="274" customWidth="1"/>
    <col min="13835" max="14080" width="9" style="274"/>
    <col min="14081" max="14081" width="4.75" style="274" customWidth="1"/>
    <col min="14082" max="14083" width="6.25" style="274" customWidth="1"/>
    <col min="14084" max="14084" width="31.875" style="274" customWidth="1"/>
    <col min="14085" max="14085" width="15.625" style="274" customWidth="1"/>
    <col min="14086" max="14086" width="14.375" style="274" customWidth="1"/>
    <col min="14087" max="14087" width="13.75" style="274" customWidth="1"/>
    <col min="14088" max="14088" width="13" style="274" customWidth="1"/>
    <col min="14089" max="14089" width="14.125" style="274" customWidth="1"/>
    <col min="14090" max="14090" width="15.875" style="274" customWidth="1"/>
    <col min="14091" max="14336" width="9" style="274"/>
    <col min="14337" max="14337" width="4.75" style="274" customWidth="1"/>
    <col min="14338" max="14339" width="6.25" style="274" customWidth="1"/>
    <col min="14340" max="14340" width="31.875" style="274" customWidth="1"/>
    <col min="14341" max="14341" width="15.625" style="274" customWidth="1"/>
    <col min="14342" max="14342" width="14.375" style="274" customWidth="1"/>
    <col min="14343" max="14343" width="13.75" style="274" customWidth="1"/>
    <col min="14344" max="14344" width="13" style="274" customWidth="1"/>
    <col min="14345" max="14345" width="14.125" style="274" customWidth="1"/>
    <col min="14346" max="14346" width="15.875" style="274" customWidth="1"/>
    <col min="14347" max="14592" width="9" style="274"/>
    <col min="14593" max="14593" width="4.75" style="274" customWidth="1"/>
    <col min="14594" max="14595" width="6.25" style="274" customWidth="1"/>
    <col min="14596" max="14596" width="31.875" style="274" customWidth="1"/>
    <col min="14597" max="14597" width="15.625" style="274" customWidth="1"/>
    <col min="14598" max="14598" width="14.375" style="274" customWidth="1"/>
    <col min="14599" max="14599" width="13.75" style="274" customWidth="1"/>
    <col min="14600" max="14600" width="13" style="274" customWidth="1"/>
    <col min="14601" max="14601" width="14.125" style="274" customWidth="1"/>
    <col min="14602" max="14602" width="15.875" style="274" customWidth="1"/>
    <col min="14603" max="14848" width="9" style="274"/>
    <col min="14849" max="14849" width="4.75" style="274" customWidth="1"/>
    <col min="14850" max="14851" width="6.25" style="274" customWidth="1"/>
    <col min="14852" max="14852" width="31.875" style="274" customWidth="1"/>
    <col min="14853" max="14853" width="15.625" style="274" customWidth="1"/>
    <col min="14854" max="14854" width="14.375" style="274" customWidth="1"/>
    <col min="14855" max="14855" width="13.75" style="274" customWidth="1"/>
    <col min="14856" max="14856" width="13" style="274" customWidth="1"/>
    <col min="14857" max="14857" width="14.125" style="274" customWidth="1"/>
    <col min="14858" max="14858" width="15.875" style="274" customWidth="1"/>
    <col min="14859" max="15104" width="9" style="274"/>
    <col min="15105" max="15105" width="4.75" style="274" customWidth="1"/>
    <col min="15106" max="15107" width="6.25" style="274" customWidth="1"/>
    <col min="15108" max="15108" width="31.875" style="274" customWidth="1"/>
    <col min="15109" max="15109" width="15.625" style="274" customWidth="1"/>
    <col min="15110" max="15110" width="14.375" style="274" customWidth="1"/>
    <col min="15111" max="15111" width="13.75" style="274" customWidth="1"/>
    <col min="15112" max="15112" width="13" style="274" customWidth="1"/>
    <col min="15113" max="15113" width="14.125" style="274" customWidth="1"/>
    <col min="15114" max="15114" width="15.875" style="274" customWidth="1"/>
    <col min="15115" max="15360" width="9" style="274"/>
    <col min="15361" max="15361" width="4.75" style="274" customWidth="1"/>
    <col min="15362" max="15363" width="6.25" style="274" customWidth="1"/>
    <col min="15364" max="15364" width="31.875" style="274" customWidth="1"/>
    <col min="15365" max="15365" width="15.625" style="274" customWidth="1"/>
    <col min="15366" max="15366" width="14.375" style="274" customWidth="1"/>
    <col min="15367" max="15367" width="13.75" style="274" customWidth="1"/>
    <col min="15368" max="15368" width="13" style="274" customWidth="1"/>
    <col min="15369" max="15369" width="14.125" style="274" customWidth="1"/>
    <col min="15370" max="15370" width="15.875" style="274" customWidth="1"/>
    <col min="15371" max="15616" width="9" style="274"/>
    <col min="15617" max="15617" width="4.75" style="274" customWidth="1"/>
    <col min="15618" max="15619" width="6.25" style="274" customWidth="1"/>
    <col min="15620" max="15620" width="31.875" style="274" customWidth="1"/>
    <col min="15621" max="15621" width="15.625" style="274" customWidth="1"/>
    <col min="15622" max="15622" width="14.375" style="274" customWidth="1"/>
    <col min="15623" max="15623" width="13.75" style="274" customWidth="1"/>
    <col min="15624" max="15624" width="13" style="274" customWidth="1"/>
    <col min="15625" max="15625" width="14.125" style="274" customWidth="1"/>
    <col min="15626" max="15626" width="15.875" style="274" customWidth="1"/>
    <col min="15627" max="15872" width="9" style="274"/>
    <col min="15873" max="15873" width="4.75" style="274" customWidth="1"/>
    <col min="15874" max="15875" width="6.25" style="274" customWidth="1"/>
    <col min="15876" max="15876" width="31.875" style="274" customWidth="1"/>
    <col min="15877" max="15877" width="15.625" style="274" customWidth="1"/>
    <col min="15878" max="15878" width="14.375" style="274" customWidth="1"/>
    <col min="15879" max="15879" width="13.75" style="274" customWidth="1"/>
    <col min="15880" max="15880" width="13" style="274" customWidth="1"/>
    <col min="15881" max="15881" width="14.125" style="274" customWidth="1"/>
    <col min="15882" max="15882" width="15.875" style="274" customWidth="1"/>
    <col min="15883" max="16128" width="9" style="274"/>
    <col min="16129" max="16129" width="4.75" style="274" customWidth="1"/>
    <col min="16130" max="16131" width="6.25" style="274" customWidth="1"/>
    <col min="16132" max="16132" width="31.875" style="274" customWidth="1"/>
    <col min="16133" max="16133" width="15.625" style="274" customWidth="1"/>
    <col min="16134" max="16134" width="14.375" style="274" customWidth="1"/>
    <col min="16135" max="16135" width="13.75" style="274" customWidth="1"/>
    <col min="16136" max="16136" width="13" style="274" customWidth="1"/>
    <col min="16137" max="16137" width="14.125" style="274" customWidth="1"/>
    <col min="16138" max="16138" width="15.875" style="274" customWidth="1"/>
    <col min="16139" max="16384" width="9" style="274"/>
  </cols>
  <sheetData>
    <row r="1" spans="1:11" s="265" customFormat="1" ht="16.5" customHeight="1">
      <c r="A1" s="496" t="s">
        <v>903</v>
      </c>
      <c r="B1" s="497"/>
      <c r="C1" s="497"/>
      <c r="D1" s="498"/>
      <c r="E1" s="499" t="s">
        <v>904</v>
      </c>
      <c r="F1" s="500"/>
      <c r="G1" s="499" t="s">
        <v>980</v>
      </c>
      <c r="H1" s="500"/>
      <c r="I1" s="499" t="s">
        <v>981</v>
      </c>
      <c r="J1" s="500"/>
      <c r="K1" s="126" t="s">
        <v>18</v>
      </c>
    </row>
    <row r="2" spans="1:11" s="265" customFormat="1" ht="16.5" customHeight="1">
      <c r="A2" s="264" t="s">
        <v>907</v>
      </c>
      <c r="B2" s="266" t="s">
        <v>908</v>
      </c>
      <c r="C2" s="266" t="s">
        <v>909</v>
      </c>
      <c r="D2" s="267" t="s">
        <v>910</v>
      </c>
      <c r="E2" s="268" t="s">
        <v>911</v>
      </c>
      <c r="F2" s="268" t="s">
        <v>912</v>
      </c>
      <c r="G2" s="268" t="s">
        <v>911</v>
      </c>
      <c r="H2" s="268" t="s">
        <v>912</v>
      </c>
      <c r="I2" s="268" t="s">
        <v>911</v>
      </c>
      <c r="J2" s="268" t="s">
        <v>912</v>
      </c>
    </row>
    <row r="3" spans="1:11" s="265" customFormat="1" ht="16.149999999999999" customHeight="1">
      <c r="A3" s="269" t="s">
        <v>913</v>
      </c>
      <c r="B3" s="266" t="s">
        <v>913</v>
      </c>
      <c r="C3" s="266" t="s">
        <v>913</v>
      </c>
      <c r="D3" s="270" t="s">
        <v>914</v>
      </c>
      <c r="E3" s="271">
        <v>15221155</v>
      </c>
      <c r="F3" s="271">
        <v>53254842</v>
      </c>
      <c r="G3" s="271">
        <v>12824845</v>
      </c>
      <c r="H3" s="271">
        <v>47308050</v>
      </c>
      <c r="I3" s="271">
        <v>2396310</v>
      </c>
      <c r="J3" s="272">
        <v>5946792</v>
      </c>
    </row>
    <row r="4" spans="1:11">
      <c r="A4" s="269" t="s">
        <v>913</v>
      </c>
      <c r="B4" s="273" t="s">
        <v>913</v>
      </c>
      <c r="C4" s="273" t="s">
        <v>913</v>
      </c>
      <c r="D4" s="270" t="s">
        <v>915</v>
      </c>
      <c r="E4" s="271">
        <v>9336879</v>
      </c>
      <c r="F4" s="271">
        <v>42922541</v>
      </c>
      <c r="G4" s="271">
        <v>9226964</v>
      </c>
      <c r="H4" s="271">
        <v>42615336</v>
      </c>
      <c r="I4" s="271">
        <v>109915</v>
      </c>
      <c r="J4" s="272">
        <v>307205</v>
      </c>
    </row>
    <row r="5" spans="1:11" ht="16.149999999999999" customHeight="1">
      <c r="A5" s="269" t="s">
        <v>916</v>
      </c>
      <c r="B5" s="273" t="s">
        <v>913</v>
      </c>
      <c r="C5" s="273" t="s">
        <v>913</v>
      </c>
      <c r="D5" s="270" t="s">
        <v>982</v>
      </c>
      <c r="E5" s="271">
        <v>5048574</v>
      </c>
      <c r="F5" s="271">
        <v>26361974</v>
      </c>
      <c r="G5" s="271">
        <v>5028414</v>
      </c>
      <c r="H5" s="271">
        <v>26144524</v>
      </c>
      <c r="I5" s="271">
        <v>20160</v>
      </c>
      <c r="J5" s="272">
        <v>217450</v>
      </c>
    </row>
    <row r="6" spans="1:11">
      <c r="A6" s="269" t="s">
        <v>916</v>
      </c>
      <c r="B6" s="273" t="s">
        <v>983</v>
      </c>
      <c r="C6" s="273" t="s">
        <v>913</v>
      </c>
      <c r="D6" s="270" t="s">
        <v>984</v>
      </c>
      <c r="E6" s="271">
        <v>1707117</v>
      </c>
      <c r="F6" s="271">
        <v>7897921</v>
      </c>
      <c r="G6" s="271">
        <v>1686957</v>
      </c>
      <c r="H6" s="271">
        <v>7700971</v>
      </c>
      <c r="I6" s="271">
        <v>20160</v>
      </c>
      <c r="J6" s="272">
        <v>196950</v>
      </c>
    </row>
    <row r="7" spans="1:11">
      <c r="A7" s="269" t="s">
        <v>916</v>
      </c>
      <c r="B7" s="273" t="s">
        <v>983</v>
      </c>
      <c r="C7" s="273" t="s">
        <v>916</v>
      </c>
      <c r="D7" s="270" t="s">
        <v>985</v>
      </c>
      <c r="E7" s="271">
        <v>1563702</v>
      </c>
      <c r="F7" s="271">
        <v>7323643</v>
      </c>
      <c r="G7" s="271">
        <v>1543542</v>
      </c>
      <c r="H7" s="271">
        <v>7126693</v>
      </c>
      <c r="I7" s="271">
        <v>20160</v>
      </c>
      <c r="J7" s="272">
        <v>196950</v>
      </c>
    </row>
    <row r="8" spans="1:11">
      <c r="A8" s="269" t="s">
        <v>916</v>
      </c>
      <c r="B8" s="273" t="s">
        <v>983</v>
      </c>
      <c r="C8" s="273" t="s">
        <v>918</v>
      </c>
      <c r="D8" s="270" t="s">
        <v>986</v>
      </c>
      <c r="E8" s="271">
        <v>39455</v>
      </c>
      <c r="F8" s="271">
        <v>165750</v>
      </c>
      <c r="G8" s="271">
        <v>39455</v>
      </c>
      <c r="H8" s="271">
        <v>165750</v>
      </c>
      <c r="I8" s="271">
        <v>0</v>
      </c>
      <c r="J8" s="272">
        <v>0</v>
      </c>
    </row>
    <row r="9" spans="1:11">
      <c r="A9" s="269" t="s">
        <v>916</v>
      </c>
      <c r="B9" s="273" t="s">
        <v>983</v>
      </c>
      <c r="C9" s="273" t="s">
        <v>945</v>
      </c>
      <c r="D9" s="270" t="s">
        <v>987</v>
      </c>
      <c r="E9" s="271">
        <v>94212</v>
      </c>
      <c r="F9" s="271">
        <v>357956</v>
      </c>
      <c r="G9" s="271">
        <v>94212</v>
      </c>
      <c r="H9" s="271">
        <v>357956</v>
      </c>
      <c r="I9" s="271">
        <v>0</v>
      </c>
      <c r="J9" s="272">
        <v>0</v>
      </c>
    </row>
    <row r="10" spans="1:11">
      <c r="A10" s="269" t="s">
        <v>916</v>
      </c>
      <c r="B10" s="273" t="s">
        <v>983</v>
      </c>
      <c r="C10" s="273" t="s">
        <v>941</v>
      </c>
      <c r="D10" s="270" t="s">
        <v>988</v>
      </c>
      <c r="E10" s="271">
        <v>9748</v>
      </c>
      <c r="F10" s="271">
        <v>50572</v>
      </c>
      <c r="G10" s="271">
        <v>9748</v>
      </c>
      <c r="H10" s="271">
        <v>50572</v>
      </c>
      <c r="I10" s="271">
        <v>0</v>
      </c>
      <c r="J10" s="272">
        <v>0</v>
      </c>
    </row>
    <row r="11" spans="1:11">
      <c r="A11" s="269" t="s">
        <v>916</v>
      </c>
      <c r="B11" s="273" t="s">
        <v>989</v>
      </c>
      <c r="C11" s="273" t="s">
        <v>913</v>
      </c>
      <c r="D11" s="270" t="s">
        <v>990</v>
      </c>
      <c r="E11" s="271">
        <v>1512000</v>
      </c>
      <c r="F11" s="271">
        <v>9480000</v>
      </c>
      <c r="G11" s="271">
        <v>1512000</v>
      </c>
      <c r="H11" s="271">
        <v>9480000</v>
      </c>
      <c r="I11" s="271">
        <v>0</v>
      </c>
      <c r="J11" s="272">
        <v>0</v>
      </c>
    </row>
    <row r="12" spans="1:11">
      <c r="A12" s="269" t="s">
        <v>916</v>
      </c>
      <c r="B12" s="273" t="s">
        <v>989</v>
      </c>
      <c r="C12" s="273" t="s">
        <v>916</v>
      </c>
      <c r="D12" s="270" t="s">
        <v>985</v>
      </c>
      <c r="E12" s="271">
        <v>445000</v>
      </c>
      <c r="F12" s="271">
        <v>4229000</v>
      </c>
      <c r="G12" s="271">
        <v>445000</v>
      </c>
      <c r="H12" s="271">
        <v>4229000</v>
      </c>
      <c r="I12" s="271">
        <v>0</v>
      </c>
      <c r="J12" s="272">
        <v>0</v>
      </c>
    </row>
    <row r="13" spans="1:11">
      <c r="A13" s="269" t="s">
        <v>916</v>
      </c>
      <c r="B13" s="273" t="s">
        <v>989</v>
      </c>
      <c r="C13" s="273" t="s">
        <v>918</v>
      </c>
      <c r="D13" s="270" t="s">
        <v>991</v>
      </c>
      <c r="E13" s="271">
        <v>1067000</v>
      </c>
      <c r="F13" s="271">
        <v>5251000</v>
      </c>
      <c r="G13" s="271">
        <v>1067000</v>
      </c>
      <c r="H13" s="271">
        <v>5251000</v>
      </c>
      <c r="I13" s="271">
        <v>0</v>
      </c>
      <c r="J13" s="272">
        <v>0</v>
      </c>
    </row>
    <row r="14" spans="1:11">
      <c r="A14" s="269" t="s">
        <v>916</v>
      </c>
      <c r="B14" s="273" t="s">
        <v>992</v>
      </c>
      <c r="C14" s="273" t="s">
        <v>913</v>
      </c>
      <c r="D14" s="270" t="s">
        <v>993</v>
      </c>
      <c r="E14" s="271">
        <v>1821092</v>
      </c>
      <c r="F14" s="271">
        <v>8969188</v>
      </c>
      <c r="G14" s="271">
        <v>1821092</v>
      </c>
      <c r="H14" s="271">
        <v>8948688</v>
      </c>
      <c r="I14" s="271">
        <v>0</v>
      </c>
      <c r="J14" s="272">
        <v>20500</v>
      </c>
    </row>
    <row r="15" spans="1:11">
      <c r="A15" s="269" t="s">
        <v>916</v>
      </c>
      <c r="B15" s="273" t="s">
        <v>992</v>
      </c>
      <c r="C15" s="273" t="s">
        <v>918</v>
      </c>
      <c r="D15" s="270" t="s">
        <v>994</v>
      </c>
      <c r="E15" s="271">
        <v>1238558</v>
      </c>
      <c r="F15" s="271">
        <v>7290426</v>
      </c>
      <c r="G15" s="271">
        <v>1238558</v>
      </c>
      <c r="H15" s="271">
        <v>7290426</v>
      </c>
      <c r="I15" s="271">
        <v>0</v>
      </c>
      <c r="J15" s="272">
        <v>0</v>
      </c>
    </row>
    <row r="16" spans="1:11">
      <c r="A16" s="269" t="s">
        <v>916</v>
      </c>
      <c r="B16" s="273" t="s">
        <v>992</v>
      </c>
      <c r="C16" s="273" t="s">
        <v>945</v>
      </c>
      <c r="D16" s="270" t="s">
        <v>995</v>
      </c>
      <c r="E16" s="271">
        <v>1714</v>
      </c>
      <c r="F16" s="271">
        <v>6994</v>
      </c>
      <c r="G16" s="271">
        <v>1714</v>
      </c>
      <c r="H16" s="271">
        <v>6994</v>
      </c>
      <c r="I16" s="271">
        <v>0</v>
      </c>
      <c r="J16" s="272">
        <v>0</v>
      </c>
    </row>
    <row r="17" spans="1:10">
      <c r="A17" s="269" t="s">
        <v>916</v>
      </c>
      <c r="B17" s="273" t="s">
        <v>992</v>
      </c>
      <c r="C17" s="273" t="s">
        <v>937</v>
      </c>
      <c r="D17" s="270" t="s">
        <v>996</v>
      </c>
      <c r="E17" s="271">
        <v>143177</v>
      </c>
      <c r="F17" s="271">
        <v>415564</v>
      </c>
      <c r="G17" s="271">
        <v>143177</v>
      </c>
      <c r="H17" s="271">
        <v>415564</v>
      </c>
      <c r="I17" s="271">
        <v>0</v>
      </c>
      <c r="J17" s="272">
        <v>0</v>
      </c>
    </row>
    <row r="18" spans="1:10">
      <c r="A18" s="269" t="s">
        <v>916</v>
      </c>
      <c r="B18" s="273" t="s">
        <v>992</v>
      </c>
      <c r="C18" s="273" t="s">
        <v>941</v>
      </c>
      <c r="D18" s="270" t="s">
        <v>997</v>
      </c>
      <c r="E18" s="271">
        <v>246888</v>
      </c>
      <c r="F18" s="271">
        <v>879045</v>
      </c>
      <c r="G18" s="271">
        <v>246888</v>
      </c>
      <c r="H18" s="271">
        <v>858545</v>
      </c>
      <c r="I18" s="271">
        <v>0</v>
      </c>
      <c r="J18" s="272">
        <v>20500</v>
      </c>
    </row>
    <row r="19" spans="1:10">
      <c r="A19" s="269" t="s">
        <v>916</v>
      </c>
      <c r="B19" s="273" t="s">
        <v>992</v>
      </c>
      <c r="C19" s="273" t="s">
        <v>948</v>
      </c>
      <c r="D19" s="270" t="s">
        <v>998</v>
      </c>
      <c r="E19" s="271">
        <v>190755</v>
      </c>
      <c r="F19" s="271">
        <v>377159</v>
      </c>
      <c r="G19" s="271">
        <v>190755</v>
      </c>
      <c r="H19" s="271">
        <v>377159</v>
      </c>
      <c r="I19" s="271">
        <v>0</v>
      </c>
      <c r="J19" s="272">
        <v>0</v>
      </c>
    </row>
    <row r="20" spans="1:10">
      <c r="A20" s="269" t="s">
        <v>916</v>
      </c>
      <c r="B20" s="273" t="s">
        <v>999</v>
      </c>
      <c r="C20" s="273" t="s">
        <v>913</v>
      </c>
      <c r="D20" s="270" t="s">
        <v>1000</v>
      </c>
      <c r="E20" s="271">
        <v>8365</v>
      </c>
      <c r="F20" s="271">
        <v>14865</v>
      </c>
      <c r="G20" s="271">
        <v>8365</v>
      </c>
      <c r="H20" s="271">
        <v>14865</v>
      </c>
      <c r="I20" s="271">
        <v>0</v>
      </c>
      <c r="J20" s="272">
        <v>0</v>
      </c>
    </row>
    <row r="21" spans="1:10">
      <c r="A21" s="269" t="s">
        <v>916</v>
      </c>
      <c r="B21" s="273" t="s">
        <v>999</v>
      </c>
      <c r="C21" s="273" t="s">
        <v>918</v>
      </c>
      <c r="D21" s="270" t="s">
        <v>1001</v>
      </c>
      <c r="E21" s="271">
        <v>8365</v>
      </c>
      <c r="F21" s="271">
        <v>14865</v>
      </c>
      <c r="G21" s="271">
        <v>8365</v>
      </c>
      <c r="H21" s="271">
        <v>14865</v>
      </c>
      <c r="I21" s="271">
        <v>0</v>
      </c>
      <c r="J21" s="272">
        <v>0</v>
      </c>
    </row>
    <row r="22" spans="1:10">
      <c r="A22" s="269" t="s">
        <v>918</v>
      </c>
      <c r="B22" s="273" t="s">
        <v>913</v>
      </c>
      <c r="C22" s="273" t="s">
        <v>913</v>
      </c>
      <c r="D22" s="270" t="s">
        <v>1002</v>
      </c>
      <c r="E22" s="271">
        <v>968767</v>
      </c>
      <c r="F22" s="271">
        <v>1824139</v>
      </c>
      <c r="G22" s="271">
        <v>968767</v>
      </c>
      <c r="H22" s="271">
        <v>1824139</v>
      </c>
      <c r="I22" s="271">
        <v>0</v>
      </c>
      <c r="J22" s="272">
        <v>0</v>
      </c>
    </row>
    <row r="23" spans="1:10">
      <c r="A23" s="269" t="s">
        <v>918</v>
      </c>
      <c r="B23" s="273" t="s">
        <v>1003</v>
      </c>
      <c r="C23" s="273" t="s">
        <v>913</v>
      </c>
      <c r="D23" s="270" t="s">
        <v>1004</v>
      </c>
      <c r="E23" s="271">
        <v>921888</v>
      </c>
      <c r="F23" s="271">
        <v>1669117</v>
      </c>
      <c r="G23" s="271">
        <v>921888</v>
      </c>
      <c r="H23" s="271">
        <v>1669117</v>
      </c>
      <c r="I23" s="271">
        <v>0</v>
      </c>
      <c r="J23" s="272">
        <v>0</v>
      </c>
    </row>
    <row r="24" spans="1:10">
      <c r="A24" s="269" t="s">
        <v>918</v>
      </c>
      <c r="B24" s="273" t="s">
        <v>1003</v>
      </c>
      <c r="C24" s="273" t="s">
        <v>916</v>
      </c>
      <c r="D24" s="270" t="s">
        <v>985</v>
      </c>
      <c r="E24" s="271">
        <v>702400</v>
      </c>
      <c r="F24" s="271">
        <v>1321846</v>
      </c>
      <c r="G24" s="271">
        <v>702400</v>
      </c>
      <c r="H24" s="271">
        <v>1321846</v>
      </c>
      <c r="I24" s="271">
        <v>0</v>
      </c>
      <c r="J24" s="272">
        <v>0</v>
      </c>
    </row>
    <row r="25" spans="1:10">
      <c r="A25" s="269" t="s">
        <v>918</v>
      </c>
      <c r="B25" s="273" t="s">
        <v>1003</v>
      </c>
      <c r="C25" s="273" t="s">
        <v>918</v>
      </c>
      <c r="D25" s="270" t="s">
        <v>1005</v>
      </c>
      <c r="E25" s="271">
        <v>419</v>
      </c>
      <c r="F25" s="271">
        <v>419</v>
      </c>
      <c r="G25" s="271">
        <v>419</v>
      </c>
      <c r="H25" s="271">
        <v>419</v>
      </c>
      <c r="I25" s="271">
        <v>0</v>
      </c>
      <c r="J25" s="272">
        <v>0</v>
      </c>
    </row>
    <row r="26" spans="1:10">
      <c r="A26" s="269" t="s">
        <v>918</v>
      </c>
      <c r="B26" s="273" t="s">
        <v>1003</v>
      </c>
      <c r="C26" s="273" t="s">
        <v>945</v>
      </c>
      <c r="D26" s="270" t="s">
        <v>1006</v>
      </c>
      <c r="E26" s="271">
        <v>219069</v>
      </c>
      <c r="F26" s="271">
        <v>346852</v>
      </c>
      <c r="G26" s="271">
        <v>219069</v>
      </c>
      <c r="H26" s="271">
        <v>346852</v>
      </c>
      <c r="I26" s="271">
        <v>0</v>
      </c>
      <c r="J26" s="272">
        <v>0</v>
      </c>
    </row>
    <row r="27" spans="1:10">
      <c r="A27" s="269" t="s">
        <v>918</v>
      </c>
      <c r="B27" s="273" t="s">
        <v>1007</v>
      </c>
      <c r="C27" s="273" t="s">
        <v>913</v>
      </c>
      <c r="D27" s="270" t="s">
        <v>1008</v>
      </c>
      <c r="E27" s="271">
        <v>46879</v>
      </c>
      <c r="F27" s="271">
        <v>155022</v>
      </c>
      <c r="G27" s="271">
        <v>46879</v>
      </c>
      <c r="H27" s="271">
        <v>155022</v>
      </c>
      <c r="I27" s="271">
        <v>0</v>
      </c>
      <c r="J27" s="272">
        <v>0</v>
      </c>
    </row>
    <row r="28" spans="1:10">
      <c r="A28" s="269" t="s">
        <v>918</v>
      </c>
      <c r="B28" s="273" t="s">
        <v>1007</v>
      </c>
      <c r="C28" s="273" t="s">
        <v>945</v>
      </c>
      <c r="D28" s="270" t="s">
        <v>1009</v>
      </c>
      <c r="E28" s="271">
        <v>46879</v>
      </c>
      <c r="F28" s="271">
        <v>155022</v>
      </c>
      <c r="G28" s="271">
        <v>46879</v>
      </c>
      <c r="H28" s="271">
        <v>155022</v>
      </c>
      <c r="I28" s="271">
        <v>0</v>
      </c>
      <c r="J28" s="272">
        <v>0</v>
      </c>
    </row>
    <row r="29" spans="1:10">
      <c r="A29" s="269" t="s">
        <v>945</v>
      </c>
      <c r="B29" s="273" t="s">
        <v>913</v>
      </c>
      <c r="C29" s="273" t="s">
        <v>913</v>
      </c>
      <c r="D29" s="270" t="s">
        <v>1010</v>
      </c>
      <c r="E29" s="271">
        <v>1430675</v>
      </c>
      <c r="F29" s="271">
        <v>5939300</v>
      </c>
      <c r="G29" s="271">
        <v>1340920</v>
      </c>
      <c r="H29" s="271">
        <v>5849545</v>
      </c>
      <c r="I29" s="271">
        <v>89755</v>
      </c>
      <c r="J29" s="272">
        <v>89755</v>
      </c>
    </row>
    <row r="30" spans="1:10">
      <c r="A30" s="269" t="s">
        <v>945</v>
      </c>
      <c r="B30" s="273" t="s">
        <v>1011</v>
      </c>
      <c r="C30" s="273" t="s">
        <v>913</v>
      </c>
      <c r="D30" s="270" t="s">
        <v>1012</v>
      </c>
      <c r="E30" s="271">
        <v>800256</v>
      </c>
      <c r="F30" s="271">
        <v>2893685</v>
      </c>
      <c r="G30" s="271">
        <v>710501</v>
      </c>
      <c r="H30" s="271">
        <v>2803930</v>
      </c>
      <c r="I30" s="271">
        <v>89755</v>
      </c>
      <c r="J30" s="272">
        <v>89755</v>
      </c>
    </row>
    <row r="31" spans="1:10">
      <c r="A31" s="269" t="s">
        <v>945</v>
      </c>
      <c r="B31" s="273" t="s">
        <v>1011</v>
      </c>
      <c r="C31" s="273" t="s">
        <v>918</v>
      </c>
      <c r="D31" s="270" t="s">
        <v>1013</v>
      </c>
      <c r="E31" s="271">
        <v>800256</v>
      </c>
      <c r="F31" s="271">
        <v>2893685</v>
      </c>
      <c r="G31" s="271">
        <v>710501</v>
      </c>
      <c r="H31" s="271">
        <v>2803930</v>
      </c>
      <c r="I31" s="271">
        <v>89755</v>
      </c>
      <c r="J31" s="272">
        <v>89755</v>
      </c>
    </row>
    <row r="32" spans="1:10">
      <c r="A32" s="269" t="s">
        <v>945</v>
      </c>
      <c r="B32" s="273" t="s">
        <v>1014</v>
      </c>
      <c r="C32" s="273" t="s">
        <v>913</v>
      </c>
      <c r="D32" s="270" t="s">
        <v>1015</v>
      </c>
      <c r="E32" s="271">
        <v>391774</v>
      </c>
      <c r="F32" s="271">
        <v>1682891</v>
      </c>
      <c r="G32" s="271">
        <v>391774</v>
      </c>
      <c r="H32" s="271">
        <v>1682891</v>
      </c>
      <c r="I32" s="271">
        <v>0</v>
      </c>
      <c r="J32" s="272">
        <v>0</v>
      </c>
    </row>
    <row r="33" spans="1:10">
      <c r="A33" s="269" t="s">
        <v>945</v>
      </c>
      <c r="B33" s="273" t="s">
        <v>1014</v>
      </c>
      <c r="C33" s="273" t="s">
        <v>918</v>
      </c>
      <c r="D33" s="270" t="s">
        <v>1016</v>
      </c>
      <c r="E33" s="271">
        <v>391774</v>
      </c>
      <c r="F33" s="271">
        <v>1682891</v>
      </c>
      <c r="G33" s="271">
        <v>391774</v>
      </c>
      <c r="H33" s="271">
        <v>1682891</v>
      </c>
      <c r="I33" s="271">
        <v>0</v>
      </c>
      <c r="J33" s="272">
        <v>0</v>
      </c>
    </row>
    <row r="34" spans="1:10">
      <c r="A34" s="269" t="s">
        <v>945</v>
      </c>
      <c r="B34" s="273" t="s">
        <v>1017</v>
      </c>
      <c r="C34" s="273" t="s">
        <v>913</v>
      </c>
      <c r="D34" s="270" t="s">
        <v>1018</v>
      </c>
      <c r="E34" s="271">
        <v>238645</v>
      </c>
      <c r="F34" s="271">
        <v>1362724</v>
      </c>
      <c r="G34" s="271">
        <v>238645</v>
      </c>
      <c r="H34" s="271">
        <v>1362724</v>
      </c>
      <c r="I34" s="271">
        <v>0</v>
      </c>
      <c r="J34" s="272">
        <v>0</v>
      </c>
    </row>
    <row r="35" spans="1:10">
      <c r="A35" s="269" t="s">
        <v>945</v>
      </c>
      <c r="B35" s="273" t="s">
        <v>1017</v>
      </c>
      <c r="C35" s="273" t="s">
        <v>941</v>
      </c>
      <c r="D35" s="270" t="s">
        <v>1019</v>
      </c>
      <c r="E35" s="271">
        <v>202935</v>
      </c>
      <c r="F35" s="271">
        <v>1306742</v>
      </c>
      <c r="G35" s="271">
        <v>202935</v>
      </c>
      <c r="H35" s="271">
        <v>1306742</v>
      </c>
      <c r="I35" s="271">
        <v>0</v>
      </c>
      <c r="J35" s="272">
        <v>0</v>
      </c>
    </row>
    <row r="36" spans="1:10">
      <c r="A36" s="269" t="s">
        <v>945</v>
      </c>
      <c r="B36" s="273" t="s">
        <v>1017</v>
      </c>
      <c r="C36" s="273" t="s">
        <v>948</v>
      </c>
      <c r="D36" s="270" t="s">
        <v>1020</v>
      </c>
      <c r="E36" s="271">
        <v>35710</v>
      </c>
      <c r="F36" s="271">
        <v>55982</v>
      </c>
      <c r="G36" s="271">
        <v>35710</v>
      </c>
      <c r="H36" s="271">
        <v>55982</v>
      </c>
      <c r="I36" s="271">
        <v>0</v>
      </c>
      <c r="J36" s="272">
        <v>0</v>
      </c>
    </row>
    <row r="37" spans="1:10">
      <c r="A37" s="269" t="s">
        <v>937</v>
      </c>
      <c r="B37" s="273" t="s">
        <v>913</v>
      </c>
      <c r="C37" s="273" t="s">
        <v>913</v>
      </c>
      <c r="D37" s="270" t="s">
        <v>1021</v>
      </c>
      <c r="E37" s="271">
        <v>118565</v>
      </c>
      <c r="F37" s="271">
        <v>334530</v>
      </c>
      <c r="G37" s="271">
        <v>118565</v>
      </c>
      <c r="H37" s="271">
        <v>334530</v>
      </c>
      <c r="I37" s="271">
        <v>0</v>
      </c>
      <c r="J37" s="272">
        <v>0</v>
      </c>
    </row>
    <row r="38" spans="1:10">
      <c r="A38" s="269" t="s">
        <v>937</v>
      </c>
      <c r="B38" s="273" t="s">
        <v>1022</v>
      </c>
      <c r="C38" s="273" t="s">
        <v>913</v>
      </c>
      <c r="D38" s="270" t="s">
        <v>1023</v>
      </c>
      <c r="E38" s="271">
        <v>36603</v>
      </c>
      <c r="F38" s="271">
        <v>190300</v>
      </c>
      <c r="G38" s="271">
        <v>36603</v>
      </c>
      <c r="H38" s="271">
        <v>190300</v>
      </c>
      <c r="I38" s="271">
        <v>0</v>
      </c>
      <c r="J38" s="272">
        <v>0</v>
      </c>
    </row>
    <row r="39" spans="1:10">
      <c r="A39" s="269" t="s">
        <v>937</v>
      </c>
      <c r="B39" s="273" t="s">
        <v>1022</v>
      </c>
      <c r="C39" s="273" t="s">
        <v>918</v>
      </c>
      <c r="D39" s="270" t="s">
        <v>1024</v>
      </c>
      <c r="E39" s="271">
        <v>36603</v>
      </c>
      <c r="F39" s="271">
        <v>190300</v>
      </c>
      <c r="G39" s="271">
        <v>36603</v>
      </c>
      <c r="H39" s="271">
        <v>190300</v>
      </c>
      <c r="I39" s="271">
        <v>0</v>
      </c>
      <c r="J39" s="272">
        <v>0</v>
      </c>
    </row>
    <row r="40" spans="1:10">
      <c r="A40" s="269" t="s">
        <v>937</v>
      </c>
      <c r="B40" s="273" t="s">
        <v>1025</v>
      </c>
      <c r="C40" s="273" t="s">
        <v>913</v>
      </c>
      <c r="D40" s="270" t="s">
        <v>1026</v>
      </c>
      <c r="E40" s="271">
        <v>990</v>
      </c>
      <c r="F40" s="271">
        <v>990</v>
      </c>
      <c r="G40" s="271">
        <v>990</v>
      </c>
      <c r="H40" s="271">
        <v>990</v>
      </c>
      <c r="I40" s="271">
        <v>0</v>
      </c>
      <c r="J40" s="272">
        <v>0</v>
      </c>
    </row>
    <row r="41" spans="1:10">
      <c r="A41" s="269" t="s">
        <v>937</v>
      </c>
      <c r="B41" s="273" t="s">
        <v>1025</v>
      </c>
      <c r="C41" s="273" t="s">
        <v>918</v>
      </c>
      <c r="D41" s="270" t="s">
        <v>1027</v>
      </c>
      <c r="E41" s="271">
        <v>990</v>
      </c>
      <c r="F41" s="271">
        <v>990</v>
      </c>
      <c r="G41" s="271">
        <v>990</v>
      </c>
      <c r="H41" s="271">
        <v>990</v>
      </c>
      <c r="I41" s="271">
        <v>0</v>
      </c>
      <c r="J41" s="272">
        <v>0</v>
      </c>
    </row>
    <row r="42" spans="1:10">
      <c r="A42" s="269" t="s">
        <v>937</v>
      </c>
      <c r="B42" s="273" t="s">
        <v>1028</v>
      </c>
      <c r="C42" s="273" t="s">
        <v>913</v>
      </c>
      <c r="D42" s="270" t="s">
        <v>1029</v>
      </c>
      <c r="E42" s="271">
        <v>80972</v>
      </c>
      <c r="F42" s="271">
        <v>143240</v>
      </c>
      <c r="G42" s="271">
        <v>80972</v>
      </c>
      <c r="H42" s="271">
        <v>143240</v>
      </c>
      <c r="I42" s="271">
        <v>0</v>
      </c>
      <c r="J42" s="272">
        <v>0</v>
      </c>
    </row>
    <row r="43" spans="1:10">
      <c r="A43" s="269" t="s">
        <v>937</v>
      </c>
      <c r="B43" s="273" t="s">
        <v>1028</v>
      </c>
      <c r="C43" s="273" t="s">
        <v>918</v>
      </c>
      <c r="D43" s="270" t="s">
        <v>1030</v>
      </c>
      <c r="E43" s="271">
        <v>80972</v>
      </c>
      <c r="F43" s="271">
        <v>143240</v>
      </c>
      <c r="G43" s="271">
        <v>80972</v>
      </c>
      <c r="H43" s="271">
        <v>143240</v>
      </c>
      <c r="I43" s="271">
        <v>0</v>
      </c>
      <c r="J43" s="272">
        <v>0</v>
      </c>
    </row>
    <row r="44" spans="1:10">
      <c r="A44" s="269" t="s">
        <v>941</v>
      </c>
      <c r="B44" s="273" t="s">
        <v>913</v>
      </c>
      <c r="C44" s="273" t="s">
        <v>913</v>
      </c>
      <c r="D44" s="270" t="s">
        <v>1031</v>
      </c>
      <c r="E44" s="271">
        <v>1140958</v>
      </c>
      <c r="F44" s="271">
        <v>5696839</v>
      </c>
      <c r="G44" s="271">
        <v>1140958</v>
      </c>
      <c r="H44" s="271">
        <v>5696839</v>
      </c>
      <c r="I44" s="271">
        <v>0</v>
      </c>
      <c r="J44" s="272">
        <v>0</v>
      </c>
    </row>
    <row r="45" spans="1:10">
      <c r="A45" s="269" t="s">
        <v>941</v>
      </c>
      <c r="B45" s="273" t="s">
        <v>1032</v>
      </c>
      <c r="C45" s="273" t="s">
        <v>913</v>
      </c>
      <c r="D45" s="270" t="s">
        <v>1033</v>
      </c>
      <c r="E45" s="271">
        <v>1140958</v>
      </c>
      <c r="F45" s="271">
        <v>5696839</v>
      </c>
      <c r="G45" s="271">
        <v>1140958</v>
      </c>
      <c r="H45" s="271">
        <v>5696839</v>
      </c>
      <c r="I45" s="271">
        <v>0</v>
      </c>
      <c r="J45" s="272">
        <v>0</v>
      </c>
    </row>
    <row r="46" spans="1:10">
      <c r="A46" s="269" t="s">
        <v>941</v>
      </c>
      <c r="B46" s="273" t="s">
        <v>1032</v>
      </c>
      <c r="C46" s="273" t="s">
        <v>916</v>
      </c>
      <c r="D46" s="270" t="s">
        <v>985</v>
      </c>
      <c r="E46" s="271">
        <v>676510</v>
      </c>
      <c r="F46" s="271">
        <v>4586214</v>
      </c>
      <c r="G46" s="271">
        <v>676510</v>
      </c>
      <c r="H46" s="271">
        <v>4586214</v>
      </c>
      <c r="I46" s="271">
        <v>0</v>
      </c>
      <c r="J46" s="272">
        <v>0</v>
      </c>
    </row>
    <row r="47" spans="1:10">
      <c r="A47" s="269" t="s">
        <v>941</v>
      </c>
      <c r="B47" s="273" t="s">
        <v>1032</v>
      </c>
      <c r="C47" s="273" t="s">
        <v>945</v>
      </c>
      <c r="D47" s="270" t="s">
        <v>1034</v>
      </c>
      <c r="E47" s="271">
        <v>464448</v>
      </c>
      <c r="F47" s="271">
        <v>1110625</v>
      </c>
      <c r="G47" s="271">
        <v>464448</v>
      </c>
      <c r="H47" s="271">
        <v>1110625</v>
      </c>
      <c r="I47" s="271">
        <v>0</v>
      </c>
      <c r="J47" s="272">
        <v>0</v>
      </c>
    </row>
    <row r="48" spans="1:10">
      <c r="A48" s="269" t="s">
        <v>941</v>
      </c>
      <c r="B48" s="273" t="s">
        <v>1035</v>
      </c>
      <c r="C48" s="273" t="s">
        <v>913</v>
      </c>
      <c r="D48" s="270" t="s">
        <v>1036</v>
      </c>
      <c r="E48" s="271">
        <v>0</v>
      </c>
      <c r="F48" s="271">
        <v>0</v>
      </c>
      <c r="G48" s="271">
        <v>0</v>
      </c>
      <c r="H48" s="271">
        <v>0</v>
      </c>
      <c r="I48" s="271">
        <v>0</v>
      </c>
      <c r="J48" s="272">
        <v>0</v>
      </c>
    </row>
    <row r="49" spans="1:10">
      <c r="A49" s="269" t="s">
        <v>941</v>
      </c>
      <c r="B49" s="273" t="s">
        <v>1035</v>
      </c>
      <c r="C49" s="273" t="s">
        <v>918</v>
      </c>
      <c r="D49" s="270" t="s">
        <v>1037</v>
      </c>
      <c r="E49" s="271">
        <v>0</v>
      </c>
      <c r="F49" s="271">
        <v>0</v>
      </c>
      <c r="G49" s="271">
        <v>0</v>
      </c>
      <c r="H49" s="271">
        <v>0</v>
      </c>
      <c r="I49" s="271">
        <v>0</v>
      </c>
      <c r="J49" s="272">
        <v>0</v>
      </c>
    </row>
    <row r="50" spans="1:10">
      <c r="A50" s="269" t="s">
        <v>948</v>
      </c>
      <c r="B50" s="273" t="s">
        <v>913</v>
      </c>
      <c r="C50" s="273" t="s">
        <v>913</v>
      </c>
      <c r="D50" s="270" t="s">
        <v>1038</v>
      </c>
      <c r="E50" s="271">
        <v>577940</v>
      </c>
      <c r="F50" s="271">
        <v>2714359</v>
      </c>
      <c r="G50" s="271">
        <v>577940</v>
      </c>
      <c r="H50" s="271">
        <v>2714359</v>
      </c>
      <c r="I50" s="271">
        <v>0</v>
      </c>
      <c r="J50" s="272">
        <v>0</v>
      </c>
    </row>
    <row r="51" spans="1:10">
      <c r="A51" s="269" t="s">
        <v>948</v>
      </c>
      <c r="B51" s="273" t="s">
        <v>1039</v>
      </c>
      <c r="C51" s="273" t="s">
        <v>913</v>
      </c>
      <c r="D51" s="270" t="s">
        <v>1040</v>
      </c>
      <c r="E51" s="271">
        <v>577940</v>
      </c>
      <c r="F51" s="271">
        <v>2714359</v>
      </c>
      <c r="G51" s="271">
        <v>577940</v>
      </c>
      <c r="H51" s="271">
        <v>2714359</v>
      </c>
      <c r="I51" s="271">
        <v>0</v>
      </c>
      <c r="J51" s="272">
        <v>0</v>
      </c>
    </row>
    <row r="52" spans="1:10">
      <c r="A52" s="269" t="s">
        <v>948</v>
      </c>
      <c r="B52" s="273" t="s">
        <v>1039</v>
      </c>
      <c r="C52" s="273" t="s">
        <v>916</v>
      </c>
      <c r="D52" s="270" t="s">
        <v>1041</v>
      </c>
      <c r="E52" s="271">
        <v>577940</v>
      </c>
      <c r="F52" s="271">
        <v>2714359</v>
      </c>
      <c r="G52" s="271">
        <v>577940</v>
      </c>
      <c r="H52" s="271">
        <v>2714359</v>
      </c>
      <c r="I52" s="271">
        <v>0</v>
      </c>
      <c r="J52" s="272">
        <v>0</v>
      </c>
    </row>
    <row r="53" spans="1:10">
      <c r="A53" s="269" t="s">
        <v>950</v>
      </c>
      <c r="B53" s="273" t="s">
        <v>913</v>
      </c>
      <c r="C53" s="273" t="s">
        <v>913</v>
      </c>
      <c r="D53" s="270" t="s">
        <v>1042</v>
      </c>
      <c r="E53" s="271">
        <v>51400</v>
      </c>
      <c r="F53" s="271">
        <v>51400</v>
      </c>
      <c r="G53" s="271">
        <v>51400</v>
      </c>
      <c r="H53" s="271">
        <v>51400</v>
      </c>
      <c r="I53" s="271">
        <v>0</v>
      </c>
      <c r="J53" s="272">
        <v>0</v>
      </c>
    </row>
    <row r="54" spans="1:10">
      <c r="A54" s="269" t="s">
        <v>950</v>
      </c>
      <c r="B54" s="273" t="s">
        <v>1043</v>
      </c>
      <c r="C54" s="273" t="s">
        <v>913</v>
      </c>
      <c r="D54" s="270" t="s">
        <v>1044</v>
      </c>
      <c r="E54" s="271">
        <v>51400</v>
      </c>
      <c r="F54" s="271">
        <v>51400</v>
      </c>
      <c r="G54" s="271">
        <v>51400</v>
      </c>
      <c r="H54" s="271">
        <v>51400</v>
      </c>
      <c r="I54" s="271">
        <v>0</v>
      </c>
      <c r="J54" s="272">
        <v>0</v>
      </c>
    </row>
    <row r="55" spans="1:10">
      <c r="A55" s="269" t="s">
        <v>950</v>
      </c>
      <c r="B55" s="273" t="s">
        <v>1043</v>
      </c>
      <c r="C55" s="273" t="s">
        <v>918</v>
      </c>
      <c r="D55" s="270" t="s">
        <v>1045</v>
      </c>
      <c r="E55" s="271">
        <v>51400</v>
      </c>
      <c r="F55" s="271">
        <v>51400</v>
      </c>
      <c r="G55" s="271">
        <v>51400</v>
      </c>
      <c r="H55" s="271">
        <v>51400</v>
      </c>
      <c r="I55" s="271">
        <v>0</v>
      </c>
      <c r="J55" s="272">
        <v>0</v>
      </c>
    </row>
    <row r="56" spans="1:10">
      <c r="A56" s="269" t="s">
        <v>913</v>
      </c>
      <c r="B56" s="273" t="s">
        <v>913</v>
      </c>
      <c r="C56" s="273" t="s">
        <v>913</v>
      </c>
      <c r="D56" s="270" t="s">
        <v>976</v>
      </c>
      <c r="E56" s="271">
        <v>5884276</v>
      </c>
      <c r="F56" s="271">
        <v>10332301</v>
      </c>
      <c r="G56" s="271">
        <v>3597881</v>
      </c>
      <c r="H56" s="271">
        <v>4692714</v>
      </c>
      <c r="I56" s="271">
        <v>2286395</v>
      </c>
      <c r="J56" s="272">
        <v>5639587</v>
      </c>
    </row>
    <row r="57" spans="1:10">
      <c r="A57" s="269" t="s">
        <v>916</v>
      </c>
      <c r="B57" s="273" t="s">
        <v>913</v>
      </c>
      <c r="C57" s="273" t="s">
        <v>913</v>
      </c>
      <c r="D57" s="270" t="s">
        <v>982</v>
      </c>
      <c r="E57" s="271">
        <v>892452</v>
      </c>
      <c r="F57" s="271">
        <v>1222461</v>
      </c>
      <c r="G57" s="271">
        <v>89952</v>
      </c>
      <c r="H57" s="271">
        <v>359952</v>
      </c>
      <c r="I57" s="271">
        <v>802500</v>
      </c>
      <c r="J57" s="272">
        <v>862509</v>
      </c>
    </row>
    <row r="58" spans="1:10">
      <c r="A58" s="269" t="s">
        <v>916</v>
      </c>
      <c r="B58" s="273" t="s">
        <v>983</v>
      </c>
      <c r="C58" s="273" t="s">
        <v>913</v>
      </c>
      <c r="D58" s="270" t="s">
        <v>984</v>
      </c>
      <c r="E58" s="271">
        <v>802500</v>
      </c>
      <c r="F58" s="271">
        <v>862509</v>
      </c>
      <c r="G58" s="271">
        <v>0</v>
      </c>
      <c r="H58" s="271">
        <v>0</v>
      </c>
      <c r="I58" s="271">
        <v>802500</v>
      </c>
      <c r="J58" s="272">
        <v>862509</v>
      </c>
    </row>
    <row r="59" spans="1:10">
      <c r="A59" s="269" t="s">
        <v>916</v>
      </c>
      <c r="B59" s="273" t="s">
        <v>983</v>
      </c>
      <c r="C59" s="273" t="s">
        <v>1046</v>
      </c>
      <c r="D59" s="270" t="s">
        <v>1047</v>
      </c>
      <c r="E59" s="271">
        <v>802500</v>
      </c>
      <c r="F59" s="271">
        <v>862509</v>
      </c>
      <c r="G59" s="271">
        <v>0</v>
      </c>
      <c r="H59" s="271">
        <v>0</v>
      </c>
      <c r="I59" s="271">
        <v>802500</v>
      </c>
      <c r="J59" s="272">
        <v>862509</v>
      </c>
    </row>
    <row r="60" spans="1:10">
      <c r="A60" s="269" t="s">
        <v>916</v>
      </c>
      <c r="B60" s="273" t="s">
        <v>989</v>
      </c>
      <c r="C60" s="273" t="s">
        <v>913</v>
      </c>
      <c r="D60" s="270" t="s">
        <v>990</v>
      </c>
      <c r="E60" s="271">
        <v>0</v>
      </c>
      <c r="F60" s="271">
        <v>270000</v>
      </c>
      <c r="G60" s="271">
        <v>0</v>
      </c>
      <c r="H60" s="271">
        <v>270000</v>
      </c>
      <c r="I60" s="271">
        <v>0</v>
      </c>
      <c r="J60" s="272">
        <v>0</v>
      </c>
    </row>
    <row r="61" spans="1:10">
      <c r="A61" s="269" t="s">
        <v>916</v>
      </c>
      <c r="B61" s="273" t="s">
        <v>989</v>
      </c>
      <c r="C61" s="273" t="s">
        <v>1046</v>
      </c>
      <c r="D61" s="270" t="s">
        <v>1047</v>
      </c>
      <c r="E61" s="271">
        <v>0</v>
      </c>
      <c r="F61" s="271">
        <v>270000</v>
      </c>
      <c r="G61" s="271">
        <v>0</v>
      </c>
      <c r="H61" s="271">
        <v>270000</v>
      </c>
      <c r="I61" s="271">
        <v>0</v>
      </c>
      <c r="J61" s="272">
        <v>0</v>
      </c>
    </row>
    <row r="62" spans="1:10">
      <c r="A62" s="269" t="s">
        <v>916</v>
      </c>
      <c r="B62" s="273" t="s">
        <v>992</v>
      </c>
      <c r="C62" s="273" t="s">
        <v>913</v>
      </c>
      <c r="D62" s="270" t="s">
        <v>993</v>
      </c>
      <c r="E62" s="271">
        <v>89952</v>
      </c>
      <c r="F62" s="271">
        <v>89952</v>
      </c>
      <c r="G62" s="271">
        <v>89952</v>
      </c>
      <c r="H62" s="271">
        <v>89952</v>
      </c>
      <c r="I62" s="271">
        <v>0</v>
      </c>
      <c r="J62" s="272">
        <v>0</v>
      </c>
    </row>
    <row r="63" spans="1:10">
      <c r="A63" s="269" t="s">
        <v>916</v>
      </c>
      <c r="B63" s="273" t="s">
        <v>992</v>
      </c>
      <c r="C63" s="273" t="s">
        <v>1046</v>
      </c>
      <c r="D63" s="270" t="s">
        <v>1047</v>
      </c>
      <c r="E63" s="271">
        <v>89952</v>
      </c>
      <c r="F63" s="271">
        <v>89952</v>
      </c>
      <c r="G63" s="271">
        <v>89952</v>
      </c>
      <c r="H63" s="271">
        <v>89952</v>
      </c>
      <c r="I63" s="271">
        <v>0</v>
      </c>
      <c r="J63" s="272">
        <v>0</v>
      </c>
    </row>
    <row r="64" spans="1:10">
      <c r="A64" s="269" t="s">
        <v>918</v>
      </c>
      <c r="B64" s="273" t="s">
        <v>913</v>
      </c>
      <c r="C64" s="273" t="s">
        <v>913</v>
      </c>
      <c r="D64" s="270" t="s">
        <v>1002</v>
      </c>
      <c r="E64" s="271">
        <v>0</v>
      </c>
      <c r="F64" s="271">
        <v>0</v>
      </c>
      <c r="G64" s="271">
        <v>0</v>
      </c>
      <c r="H64" s="271">
        <v>0</v>
      </c>
      <c r="I64" s="271">
        <v>0</v>
      </c>
      <c r="J64" s="272">
        <v>0</v>
      </c>
    </row>
    <row r="65" spans="1:10">
      <c r="A65" s="269" t="s">
        <v>918</v>
      </c>
      <c r="B65" s="273" t="s">
        <v>1007</v>
      </c>
      <c r="C65" s="273" t="s">
        <v>913</v>
      </c>
      <c r="D65" s="270" t="s">
        <v>1008</v>
      </c>
      <c r="E65" s="271">
        <v>0</v>
      </c>
      <c r="F65" s="271">
        <v>0</v>
      </c>
      <c r="G65" s="271">
        <v>0</v>
      </c>
      <c r="H65" s="271">
        <v>0</v>
      </c>
      <c r="I65" s="271">
        <v>0</v>
      </c>
      <c r="J65" s="272">
        <v>0</v>
      </c>
    </row>
    <row r="66" spans="1:10">
      <c r="A66" s="269" t="s">
        <v>918</v>
      </c>
      <c r="B66" s="273" t="s">
        <v>1007</v>
      </c>
      <c r="C66" s="273" t="s">
        <v>1046</v>
      </c>
      <c r="D66" s="270" t="s">
        <v>1047</v>
      </c>
      <c r="E66" s="271">
        <v>0</v>
      </c>
      <c r="F66" s="271">
        <v>0</v>
      </c>
      <c r="G66" s="271">
        <v>0</v>
      </c>
      <c r="H66" s="271">
        <v>0</v>
      </c>
      <c r="I66" s="271">
        <v>0</v>
      </c>
      <c r="J66" s="272">
        <v>0</v>
      </c>
    </row>
    <row r="67" spans="1:10">
      <c r="A67" s="269" t="s">
        <v>945</v>
      </c>
      <c r="B67" s="273" t="s">
        <v>913</v>
      </c>
      <c r="C67" s="273" t="s">
        <v>913</v>
      </c>
      <c r="D67" s="270" t="s">
        <v>1010</v>
      </c>
      <c r="E67" s="271">
        <v>4721889</v>
      </c>
      <c r="F67" s="271">
        <v>8839905</v>
      </c>
      <c r="G67" s="271">
        <v>3321994</v>
      </c>
      <c r="H67" s="271">
        <v>4146827</v>
      </c>
      <c r="I67" s="271">
        <v>1399895</v>
      </c>
      <c r="J67" s="272">
        <v>4693078</v>
      </c>
    </row>
    <row r="68" spans="1:10">
      <c r="A68" s="269" t="s">
        <v>945</v>
      </c>
      <c r="B68" s="273" t="s">
        <v>1011</v>
      </c>
      <c r="C68" s="273" t="s">
        <v>913</v>
      </c>
      <c r="D68" s="270" t="s">
        <v>1012</v>
      </c>
      <c r="E68" s="271">
        <v>3635959</v>
      </c>
      <c r="F68" s="271">
        <v>6749483</v>
      </c>
      <c r="G68" s="271">
        <v>2517850</v>
      </c>
      <c r="H68" s="271">
        <v>3339600</v>
      </c>
      <c r="I68" s="271">
        <v>1118109</v>
      </c>
      <c r="J68" s="272">
        <v>3409883</v>
      </c>
    </row>
    <row r="69" spans="1:10">
      <c r="A69" s="269" t="s">
        <v>945</v>
      </c>
      <c r="B69" s="273" t="s">
        <v>1011</v>
      </c>
      <c r="C69" s="273" t="s">
        <v>1046</v>
      </c>
      <c r="D69" s="270" t="s">
        <v>1047</v>
      </c>
      <c r="E69" s="271">
        <v>3635959</v>
      </c>
      <c r="F69" s="271">
        <v>6749483</v>
      </c>
      <c r="G69" s="271">
        <v>2517850</v>
      </c>
      <c r="H69" s="271">
        <v>3339600</v>
      </c>
      <c r="I69" s="271">
        <v>1118109</v>
      </c>
      <c r="J69" s="272">
        <v>3409883</v>
      </c>
    </row>
    <row r="70" spans="1:10">
      <c r="A70" s="269" t="s">
        <v>945</v>
      </c>
      <c r="B70" s="273" t="s">
        <v>1017</v>
      </c>
      <c r="C70" s="273" t="s">
        <v>913</v>
      </c>
      <c r="D70" s="270" t="s">
        <v>1018</v>
      </c>
      <c r="E70" s="271">
        <v>1085930</v>
      </c>
      <c r="F70" s="271">
        <v>2090422</v>
      </c>
      <c r="G70" s="271">
        <v>804144</v>
      </c>
      <c r="H70" s="271">
        <v>807227</v>
      </c>
      <c r="I70" s="271">
        <v>281786</v>
      </c>
      <c r="J70" s="272">
        <v>1283195</v>
      </c>
    </row>
    <row r="71" spans="1:10">
      <c r="A71" s="269" t="s">
        <v>945</v>
      </c>
      <c r="B71" s="273" t="s">
        <v>1017</v>
      </c>
      <c r="C71" s="273" t="s">
        <v>952</v>
      </c>
      <c r="D71" s="270" t="s">
        <v>1048</v>
      </c>
      <c r="E71" s="271">
        <v>281786</v>
      </c>
      <c r="F71" s="271">
        <v>1283195</v>
      </c>
      <c r="G71" s="271">
        <v>0</v>
      </c>
      <c r="H71" s="271">
        <v>0</v>
      </c>
      <c r="I71" s="271">
        <v>281786</v>
      </c>
      <c r="J71" s="272">
        <v>1283195</v>
      </c>
    </row>
    <row r="72" spans="1:10">
      <c r="A72" s="269" t="s">
        <v>945</v>
      </c>
      <c r="B72" s="273" t="s">
        <v>1017</v>
      </c>
      <c r="C72" s="273" t="s">
        <v>1046</v>
      </c>
      <c r="D72" s="270" t="s">
        <v>1047</v>
      </c>
      <c r="E72" s="271">
        <v>804144</v>
      </c>
      <c r="F72" s="271">
        <v>807227</v>
      </c>
      <c r="G72" s="271">
        <v>804144</v>
      </c>
      <c r="H72" s="271">
        <v>807227</v>
      </c>
      <c r="I72" s="271">
        <v>0</v>
      </c>
      <c r="J72" s="272">
        <v>0</v>
      </c>
    </row>
    <row r="73" spans="1:10">
      <c r="A73" s="269" t="s">
        <v>937</v>
      </c>
      <c r="B73" s="273" t="s">
        <v>913</v>
      </c>
      <c r="C73" s="273" t="s">
        <v>913</v>
      </c>
      <c r="D73" s="270" t="s">
        <v>1021</v>
      </c>
      <c r="E73" s="271">
        <v>84000</v>
      </c>
      <c r="F73" s="271">
        <v>84000</v>
      </c>
      <c r="G73" s="271">
        <v>0</v>
      </c>
      <c r="H73" s="271">
        <v>0</v>
      </c>
      <c r="I73" s="271">
        <v>84000</v>
      </c>
      <c r="J73" s="272">
        <v>84000</v>
      </c>
    </row>
    <row r="74" spans="1:10">
      <c r="A74" s="269" t="s">
        <v>937</v>
      </c>
      <c r="B74" s="273" t="s">
        <v>1028</v>
      </c>
      <c r="C74" s="273" t="s">
        <v>913</v>
      </c>
      <c r="D74" s="270" t="s">
        <v>1029</v>
      </c>
      <c r="E74" s="271">
        <v>84000</v>
      </c>
      <c r="F74" s="271">
        <v>84000</v>
      </c>
      <c r="G74" s="271">
        <v>0</v>
      </c>
      <c r="H74" s="271">
        <v>0</v>
      </c>
      <c r="I74" s="271">
        <v>84000</v>
      </c>
      <c r="J74" s="272">
        <v>84000</v>
      </c>
    </row>
    <row r="75" spans="1:10">
      <c r="A75" s="269" t="s">
        <v>937</v>
      </c>
      <c r="B75" s="273" t="s">
        <v>1028</v>
      </c>
      <c r="C75" s="273" t="s">
        <v>1046</v>
      </c>
      <c r="D75" s="270" t="s">
        <v>1047</v>
      </c>
      <c r="E75" s="271">
        <v>84000</v>
      </c>
      <c r="F75" s="271">
        <v>84000</v>
      </c>
      <c r="G75" s="271">
        <v>0</v>
      </c>
      <c r="H75" s="271">
        <v>0</v>
      </c>
      <c r="I75" s="271">
        <v>84000</v>
      </c>
      <c r="J75" s="272">
        <v>84000</v>
      </c>
    </row>
    <row r="76" spans="1:10">
      <c r="A76" s="269" t="s">
        <v>941</v>
      </c>
      <c r="B76" s="273" t="s">
        <v>913</v>
      </c>
      <c r="C76" s="273" t="s">
        <v>913</v>
      </c>
      <c r="D76" s="270" t="s">
        <v>1031</v>
      </c>
      <c r="E76" s="271">
        <v>185935</v>
      </c>
      <c r="F76" s="271">
        <v>185935</v>
      </c>
      <c r="G76" s="271">
        <v>185935</v>
      </c>
      <c r="H76" s="271">
        <v>185935</v>
      </c>
      <c r="I76" s="271">
        <v>0</v>
      </c>
      <c r="J76" s="272">
        <v>0</v>
      </c>
    </row>
    <row r="77" spans="1:10">
      <c r="A77" s="269" t="s">
        <v>941</v>
      </c>
      <c r="B77" s="273" t="s">
        <v>1032</v>
      </c>
      <c r="C77" s="273" t="s">
        <v>913</v>
      </c>
      <c r="D77" s="270" t="s">
        <v>1033</v>
      </c>
      <c r="E77" s="271">
        <v>185935</v>
      </c>
      <c r="F77" s="271">
        <v>185935</v>
      </c>
      <c r="G77" s="271">
        <v>185935</v>
      </c>
      <c r="H77" s="271">
        <v>185935</v>
      </c>
      <c r="I77" s="271">
        <v>0</v>
      </c>
      <c r="J77" s="272">
        <v>0</v>
      </c>
    </row>
    <row r="78" spans="1:10">
      <c r="A78" s="269" t="s">
        <v>941</v>
      </c>
      <c r="B78" s="273" t="s">
        <v>1032</v>
      </c>
      <c r="C78" s="273" t="s">
        <v>1046</v>
      </c>
      <c r="D78" s="270" t="s">
        <v>1047</v>
      </c>
      <c r="E78" s="271">
        <v>185935</v>
      </c>
      <c r="F78" s="271">
        <v>185935</v>
      </c>
      <c r="G78" s="271">
        <v>185935</v>
      </c>
      <c r="H78" s="271">
        <v>185935</v>
      </c>
      <c r="I78" s="271">
        <v>0</v>
      </c>
      <c r="J78" s="272">
        <v>0</v>
      </c>
    </row>
    <row r="79" spans="1:10">
      <c r="A79" s="269" t="s">
        <v>913</v>
      </c>
      <c r="B79" s="273" t="s">
        <v>913</v>
      </c>
      <c r="C79" s="273" t="s">
        <v>913</v>
      </c>
      <c r="D79" s="270" t="s">
        <v>1049</v>
      </c>
      <c r="E79" s="271">
        <v>468780</v>
      </c>
      <c r="F79" s="271">
        <v>2085747</v>
      </c>
      <c r="G79" s="271">
        <v>468780</v>
      </c>
      <c r="H79" s="271">
        <v>2085747</v>
      </c>
      <c r="I79" s="271">
        <v>0</v>
      </c>
      <c r="J79" s="272">
        <v>0</v>
      </c>
    </row>
    <row r="80" spans="1:10">
      <c r="A80" s="269" t="s">
        <v>913</v>
      </c>
      <c r="B80" s="273" t="s">
        <v>913</v>
      </c>
      <c r="C80" s="273" t="s">
        <v>913</v>
      </c>
      <c r="D80" s="270" t="s">
        <v>1050</v>
      </c>
      <c r="E80" s="271">
        <v>468780</v>
      </c>
      <c r="F80" s="271">
        <v>2046918</v>
      </c>
      <c r="G80" s="271">
        <v>468780</v>
      </c>
      <c r="H80" s="271">
        <v>2046918</v>
      </c>
      <c r="I80" s="271">
        <v>0</v>
      </c>
      <c r="J80" s="272">
        <v>0</v>
      </c>
    </row>
    <row r="81" spans="1:10">
      <c r="A81" s="269" t="s">
        <v>913</v>
      </c>
      <c r="B81" s="273" t="s">
        <v>913</v>
      </c>
      <c r="C81" s="273" t="s">
        <v>913</v>
      </c>
      <c r="D81" s="270" t="s">
        <v>1051</v>
      </c>
      <c r="E81" s="271">
        <v>0</v>
      </c>
      <c r="F81" s="271">
        <v>38829</v>
      </c>
      <c r="G81" s="271">
        <v>0</v>
      </c>
      <c r="H81" s="271">
        <v>38829</v>
      </c>
      <c r="I81" s="271">
        <v>0</v>
      </c>
      <c r="J81" s="272">
        <v>0</v>
      </c>
    </row>
    <row r="82" spans="1:10">
      <c r="A82" s="269" t="s">
        <v>913</v>
      </c>
      <c r="B82" s="273" t="s">
        <v>913</v>
      </c>
      <c r="C82" s="273" t="s">
        <v>913</v>
      </c>
      <c r="D82" s="270" t="s">
        <v>1052</v>
      </c>
      <c r="E82" s="271">
        <v>15689935</v>
      </c>
      <c r="F82" s="271">
        <v>55340589</v>
      </c>
      <c r="G82" s="271" t="s">
        <v>913</v>
      </c>
      <c r="H82" s="271" t="s">
        <v>913</v>
      </c>
      <c r="I82" s="271" t="s">
        <v>913</v>
      </c>
      <c r="J82" s="272" t="s">
        <v>913</v>
      </c>
    </row>
    <row r="83" spans="1:10">
      <c r="A83" s="269" t="s">
        <v>913</v>
      </c>
      <c r="B83" s="273" t="s">
        <v>913</v>
      </c>
      <c r="C83" s="273" t="s">
        <v>913</v>
      </c>
      <c r="D83" s="270" t="s">
        <v>913</v>
      </c>
      <c r="E83" s="271" t="s">
        <v>913</v>
      </c>
      <c r="F83" s="271" t="s">
        <v>913</v>
      </c>
      <c r="G83" s="271" t="s">
        <v>913</v>
      </c>
      <c r="H83" s="271" t="s">
        <v>913</v>
      </c>
      <c r="I83" s="271" t="s">
        <v>913</v>
      </c>
      <c r="J83" s="272" t="s">
        <v>913</v>
      </c>
    </row>
    <row r="84" spans="1:10">
      <c r="A84" s="269" t="s">
        <v>913</v>
      </c>
      <c r="B84" s="273" t="s">
        <v>913</v>
      </c>
      <c r="C84" s="273" t="s">
        <v>913</v>
      </c>
      <c r="D84" s="270" t="s">
        <v>1053</v>
      </c>
      <c r="E84" s="271">
        <v>177080297</v>
      </c>
      <c r="F84" s="271" t="s">
        <v>913</v>
      </c>
      <c r="G84" s="271" t="s">
        <v>913</v>
      </c>
      <c r="H84" s="271" t="s">
        <v>913</v>
      </c>
      <c r="I84" s="271" t="s">
        <v>913</v>
      </c>
      <c r="J84" s="272" t="s">
        <v>913</v>
      </c>
    </row>
    <row r="85" spans="1:10">
      <c r="A85" s="269" t="s">
        <v>913</v>
      </c>
      <c r="B85" s="273" t="s">
        <v>913</v>
      </c>
      <c r="C85" s="273" t="s">
        <v>913</v>
      </c>
      <c r="D85" s="270" t="s">
        <v>1054</v>
      </c>
      <c r="E85" s="271">
        <v>175086290</v>
      </c>
      <c r="F85" s="271" t="s">
        <v>913</v>
      </c>
      <c r="G85" s="271" t="s">
        <v>913</v>
      </c>
      <c r="H85" s="271" t="s">
        <v>913</v>
      </c>
      <c r="I85" s="271" t="s">
        <v>913</v>
      </c>
      <c r="J85" s="272" t="s">
        <v>913</v>
      </c>
    </row>
    <row r="86" spans="1:10">
      <c r="A86" s="269" t="s">
        <v>913</v>
      </c>
      <c r="B86" s="273" t="s">
        <v>913</v>
      </c>
      <c r="C86" s="273" t="s">
        <v>913</v>
      </c>
      <c r="D86" s="270" t="s">
        <v>1055</v>
      </c>
      <c r="E86" s="271">
        <v>1319385</v>
      </c>
      <c r="F86" s="271" t="s">
        <v>913</v>
      </c>
      <c r="G86" s="271" t="s">
        <v>913</v>
      </c>
      <c r="H86" s="271" t="s">
        <v>913</v>
      </c>
      <c r="I86" s="271" t="s">
        <v>913</v>
      </c>
      <c r="J86" s="272" t="s">
        <v>913</v>
      </c>
    </row>
    <row r="87" spans="1:10">
      <c r="A87" s="269" t="s">
        <v>913</v>
      </c>
      <c r="B87" s="273" t="s">
        <v>913</v>
      </c>
      <c r="C87" s="273" t="s">
        <v>913</v>
      </c>
      <c r="D87" s="270" t="s">
        <v>1056</v>
      </c>
      <c r="E87" s="271">
        <v>176405675</v>
      </c>
      <c r="F87" s="271" t="s">
        <v>913</v>
      </c>
      <c r="G87" s="271" t="s">
        <v>913</v>
      </c>
      <c r="H87" s="271" t="s">
        <v>913</v>
      </c>
      <c r="I87" s="271" t="s">
        <v>913</v>
      </c>
      <c r="J87" s="272" t="s">
        <v>913</v>
      </c>
    </row>
    <row r="88" spans="1:10" ht="110.1" customHeight="1">
      <c r="A88" s="501" t="s">
        <v>1057</v>
      </c>
      <c r="B88" s="501" t="s">
        <v>913</v>
      </c>
      <c r="C88" s="501" t="s">
        <v>913</v>
      </c>
      <c r="D88" s="501" t="s">
        <v>913</v>
      </c>
      <c r="E88" s="501" t="s">
        <v>913</v>
      </c>
      <c r="F88" s="501" t="s">
        <v>913</v>
      </c>
      <c r="G88" s="501" t="s">
        <v>913</v>
      </c>
      <c r="H88" s="501" t="s">
        <v>913</v>
      </c>
      <c r="I88" s="501" t="s">
        <v>913</v>
      </c>
      <c r="J88" s="501" t="s">
        <v>913</v>
      </c>
    </row>
  </sheetData>
  <mergeCells count="5">
    <mergeCell ref="A1:D1"/>
    <mergeCell ref="E1:F1"/>
    <mergeCell ref="G1:H1"/>
    <mergeCell ref="I1:J1"/>
    <mergeCell ref="A88:J88"/>
  </mergeCells>
  <phoneticPr fontId="44" type="noConversion"/>
  <hyperlinks>
    <hyperlink ref="K1" location="預告統計資料發布時間表!A1" display="回發布時間表" xr:uid="{469C4668-A06F-4577-BA05-501400D35BBD}"/>
  </hyperlinks>
  <pageMargins left="0.39370078740157483" right="0.39370078740157483" top="1.2598425196850394" bottom="1" header="0.51181102362204722" footer="0.51181102362204722"/>
  <pageSetup paperSize="9" orientation="landscape" useFirstPageNumber="1" r:id="rId1"/>
  <headerFooter alignWithMargins="0">
    <oddHeader xml:space="preserve">&amp;C&amp;"標楷體,標準"&amp;14 太麻里鄉公所&amp;U
公庫收支月報表&amp;"新細明體,標準"&amp;12&amp;U
&amp;"標楷體,標準"中華民國113年03月(113年度)&amp;L&amp;R&amp;"標楷體,標準"&amp;10第&amp;P頁/共&amp;N頁&amp;"新細明體,標準"&amp;12
&amp;"標楷體,標準"編制機關:太麻里鄉公所
表    號:&amp;10 </oddHeader>
    <oddFooter>&amp;C&amp;L&amp;R&amp;"標楷體,標準"&amp;9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54C5F-1B15-40D8-98F7-EBFE2A574EED}">
  <dimension ref="A1:K52"/>
  <sheetViews>
    <sheetView view="pageLayout" zoomScaleNormal="100" workbookViewId="0">
      <selection sqref="A1:XFD2"/>
    </sheetView>
  </sheetViews>
  <sheetFormatPr defaultRowHeight="16.5"/>
  <cols>
    <col min="1" max="1" width="4.75" style="269" customWidth="1"/>
    <col min="2" max="3" width="6.25" style="273" customWidth="1"/>
    <col min="4" max="4" width="31.875" style="270" customWidth="1"/>
    <col min="5" max="5" width="15.625" style="271" customWidth="1"/>
    <col min="6" max="6" width="14.375" style="271" customWidth="1"/>
    <col min="7" max="7" width="13.75" style="271" customWidth="1"/>
    <col min="8" max="8" width="13" style="271" customWidth="1"/>
    <col min="9" max="9" width="14.125" style="271" customWidth="1"/>
    <col min="10" max="10" width="15.875" style="272" customWidth="1"/>
    <col min="11" max="256" width="9" style="274"/>
    <col min="257" max="257" width="4.75" style="274" customWidth="1"/>
    <col min="258" max="259" width="6.25" style="274" customWidth="1"/>
    <col min="260" max="260" width="31.875" style="274" customWidth="1"/>
    <col min="261" max="261" width="15.625" style="274" customWidth="1"/>
    <col min="262" max="262" width="14.375" style="274" customWidth="1"/>
    <col min="263" max="263" width="13.75" style="274" customWidth="1"/>
    <col min="264" max="264" width="13" style="274" customWidth="1"/>
    <col min="265" max="265" width="14.125" style="274" customWidth="1"/>
    <col min="266" max="266" width="15.875" style="274" customWidth="1"/>
    <col min="267" max="512" width="9" style="274"/>
    <col min="513" max="513" width="4.75" style="274" customWidth="1"/>
    <col min="514" max="515" width="6.25" style="274" customWidth="1"/>
    <col min="516" max="516" width="31.875" style="274" customWidth="1"/>
    <col min="517" max="517" width="15.625" style="274" customWidth="1"/>
    <col min="518" max="518" width="14.375" style="274" customWidth="1"/>
    <col min="519" max="519" width="13.75" style="274" customWidth="1"/>
    <col min="520" max="520" width="13" style="274" customWidth="1"/>
    <col min="521" max="521" width="14.125" style="274" customWidth="1"/>
    <col min="522" max="522" width="15.875" style="274" customWidth="1"/>
    <col min="523" max="768" width="9" style="274"/>
    <col min="769" max="769" width="4.75" style="274" customWidth="1"/>
    <col min="770" max="771" width="6.25" style="274" customWidth="1"/>
    <col min="772" max="772" width="31.875" style="274" customWidth="1"/>
    <col min="773" max="773" width="15.625" style="274" customWidth="1"/>
    <col min="774" max="774" width="14.375" style="274" customWidth="1"/>
    <col min="775" max="775" width="13.75" style="274" customWidth="1"/>
    <col min="776" max="776" width="13" style="274" customWidth="1"/>
    <col min="777" max="777" width="14.125" style="274" customWidth="1"/>
    <col min="778" max="778" width="15.875" style="274" customWidth="1"/>
    <col min="779" max="1024" width="9" style="274"/>
    <col min="1025" max="1025" width="4.75" style="274" customWidth="1"/>
    <col min="1026" max="1027" width="6.25" style="274" customWidth="1"/>
    <col min="1028" max="1028" width="31.875" style="274" customWidth="1"/>
    <col min="1029" max="1029" width="15.625" style="274" customWidth="1"/>
    <col min="1030" max="1030" width="14.375" style="274" customWidth="1"/>
    <col min="1031" max="1031" width="13.75" style="274" customWidth="1"/>
    <col min="1032" max="1032" width="13" style="274" customWidth="1"/>
    <col min="1033" max="1033" width="14.125" style="274" customWidth="1"/>
    <col min="1034" max="1034" width="15.875" style="274" customWidth="1"/>
    <col min="1035" max="1280" width="9" style="274"/>
    <col min="1281" max="1281" width="4.75" style="274" customWidth="1"/>
    <col min="1282" max="1283" width="6.25" style="274" customWidth="1"/>
    <col min="1284" max="1284" width="31.875" style="274" customWidth="1"/>
    <col min="1285" max="1285" width="15.625" style="274" customWidth="1"/>
    <col min="1286" max="1286" width="14.375" style="274" customWidth="1"/>
    <col min="1287" max="1287" width="13.75" style="274" customWidth="1"/>
    <col min="1288" max="1288" width="13" style="274" customWidth="1"/>
    <col min="1289" max="1289" width="14.125" style="274" customWidth="1"/>
    <col min="1290" max="1290" width="15.875" style="274" customWidth="1"/>
    <col min="1291" max="1536" width="9" style="274"/>
    <col min="1537" max="1537" width="4.75" style="274" customWidth="1"/>
    <col min="1538" max="1539" width="6.25" style="274" customWidth="1"/>
    <col min="1540" max="1540" width="31.875" style="274" customWidth="1"/>
    <col min="1541" max="1541" width="15.625" style="274" customWidth="1"/>
    <col min="1542" max="1542" width="14.375" style="274" customWidth="1"/>
    <col min="1543" max="1543" width="13.75" style="274" customWidth="1"/>
    <col min="1544" max="1544" width="13" style="274" customWidth="1"/>
    <col min="1545" max="1545" width="14.125" style="274" customWidth="1"/>
    <col min="1546" max="1546" width="15.875" style="274" customWidth="1"/>
    <col min="1547" max="1792" width="9" style="274"/>
    <col min="1793" max="1793" width="4.75" style="274" customWidth="1"/>
    <col min="1794" max="1795" width="6.25" style="274" customWidth="1"/>
    <col min="1796" max="1796" width="31.875" style="274" customWidth="1"/>
    <col min="1797" max="1797" width="15.625" style="274" customWidth="1"/>
    <col min="1798" max="1798" width="14.375" style="274" customWidth="1"/>
    <col min="1799" max="1799" width="13.75" style="274" customWidth="1"/>
    <col min="1800" max="1800" width="13" style="274" customWidth="1"/>
    <col min="1801" max="1801" width="14.125" style="274" customWidth="1"/>
    <col min="1802" max="1802" width="15.875" style="274" customWidth="1"/>
    <col min="1803" max="2048" width="9" style="274"/>
    <col min="2049" max="2049" width="4.75" style="274" customWidth="1"/>
    <col min="2050" max="2051" width="6.25" style="274" customWidth="1"/>
    <col min="2052" max="2052" width="31.875" style="274" customWidth="1"/>
    <col min="2053" max="2053" width="15.625" style="274" customWidth="1"/>
    <col min="2054" max="2054" width="14.375" style="274" customWidth="1"/>
    <col min="2055" max="2055" width="13.75" style="274" customWidth="1"/>
    <col min="2056" max="2056" width="13" style="274" customWidth="1"/>
    <col min="2057" max="2057" width="14.125" style="274" customWidth="1"/>
    <col min="2058" max="2058" width="15.875" style="274" customWidth="1"/>
    <col min="2059" max="2304" width="9" style="274"/>
    <col min="2305" max="2305" width="4.75" style="274" customWidth="1"/>
    <col min="2306" max="2307" width="6.25" style="274" customWidth="1"/>
    <col min="2308" max="2308" width="31.875" style="274" customWidth="1"/>
    <col min="2309" max="2309" width="15.625" style="274" customWidth="1"/>
    <col min="2310" max="2310" width="14.375" style="274" customWidth="1"/>
    <col min="2311" max="2311" width="13.75" style="274" customWidth="1"/>
    <col min="2312" max="2312" width="13" style="274" customWidth="1"/>
    <col min="2313" max="2313" width="14.125" style="274" customWidth="1"/>
    <col min="2314" max="2314" width="15.875" style="274" customWidth="1"/>
    <col min="2315" max="2560" width="9" style="274"/>
    <col min="2561" max="2561" width="4.75" style="274" customWidth="1"/>
    <col min="2562" max="2563" width="6.25" style="274" customWidth="1"/>
    <col min="2564" max="2564" width="31.875" style="274" customWidth="1"/>
    <col min="2565" max="2565" width="15.625" style="274" customWidth="1"/>
    <col min="2566" max="2566" width="14.375" style="274" customWidth="1"/>
    <col min="2567" max="2567" width="13.75" style="274" customWidth="1"/>
    <col min="2568" max="2568" width="13" style="274" customWidth="1"/>
    <col min="2569" max="2569" width="14.125" style="274" customWidth="1"/>
    <col min="2570" max="2570" width="15.875" style="274" customWidth="1"/>
    <col min="2571" max="2816" width="9" style="274"/>
    <col min="2817" max="2817" width="4.75" style="274" customWidth="1"/>
    <col min="2818" max="2819" width="6.25" style="274" customWidth="1"/>
    <col min="2820" max="2820" width="31.875" style="274" customWidth="1"/>
    <col min="2821" max="2821" width="15.625" style="274" customWidth="1"/>
    <col min="2822" max="2822" width="14.375" style="274" customWidth="1"/>
    <col min="2823" max="2823" width="13.75" style="274" customWidth="1"/>
    <col min="2824" max="2824" width="13" style="274" customWidth="1"/>
    <col min="2825" max="2825" width="14.125" style="274" customWidth="1"/>
    <col min="2826" max="2826" width="15.875" style="274" customWidth="1"/>
    <col min="2827" max="3072" width="9" style="274"/>
    <col min="3073" max="3073" width="4.75" style="274" customWidth="1"/>
    <col min="3074" max="3075" width="6.25" style="274" customWidth="1"/>
    <col min="3076" max="3076" width="31.875" style="274" customWidth="1"/>
    <col min="3077" max="3077" width="15.625" style="274" customWidth="1"/>
    <col min="3078" max="3078" width="14.375" style="274" customWidth="1"/>
    <col min="3079" max="3079" width="13.75" style="274" customWidth="1"/>
    <col min="3080" max="3080" width="13" style="274" customWidth="1"/>
    <col min="3081" max="3081" width="14.125" style="274" customWidth="1"/>
    <col min="3082" max="3082" width="15.875" style="274" customWidth="1"/>
    <col min="3083" max="3328" width="9" style="274"/>
    <col min="3329" max="3329" width="4.75" style="274" customWidth="1"/>
    <col min="3330" max="3331" width="6.25" style="274" customWidth="1"/>
    <col min="3332" max="3332" width="31.875" style="274" customWidth="1"/>
    <col min="3333" max="3333" width="15.625" style="274" customWidth="1"/>
    <col min="3334" max="3334" width="14.375" style="274" customWidth="1"/>
    <col min="3335" max="3335" width="13.75" style="274" customWidth="1"/>
    <col min="3336" max="3336" width="13" style="274" customWidth="1"/>
    <col min="3337" max="3337" width="14.125" style="274" customWidth="1"/>
    <col min="3338" max="3338" width="15.875" style="274" customWidth="1"/>
    <col min="3339" max="3584" width="9" style="274"/>
    <col min="3585" max="3585" width="4.75" style="274" customWidth="1"/>
    <col min="3586" max="3587" width="6.25" style="274" customWidth="1"/>
    <col min="3588" max="3588" width="31.875" style="274" customWidth="1"/>
    <col min="3589" max="3589" width="15.625" style="274" customWidth="1"/>
    <col min="3590" max="3590" width="14.375" style="274" customWidth="1"/>
    <col min="3591" max="3591" width="13.75" style="274" customWidth="1"/>
    <col min="3592" max="3592" width="13" style="274" customWidth="1"/>
    <col min="3593" max="3593" width="14.125" style="274" customWidth="1"/>
    <col min="3594" max="3594" width="15.875" style="274" customWidth="1"/>
    <col min="3595" max="3840" width="9" style="274"/>
    <col min="3841" max="3841" width="4.75" style="274" customWidth="1"/>
    <col min="3842" max="3843" width="6.25" style="274" customWidth="1"/>
    <col min="3844" max="3844" width="31.875" style="274" customWidth="1"/>
    <col min="3845" max="3845" width="15.625" style="274" customWidth="1"/>
    <col min="3846" max="3846" width="14.375" style="274" customWidth="1"/>
    <col min="3847" max="3847" width="13.75" style="274" customWidth="1"/>
    <col min="3848" max="3848" width="13" style="274" customWidth="1"/>
    <col min="3849" max="3849" width="14.125" style="274" customWidth="1"/>
    <col min="3850" max="3850" width="15.875" style="274" customWidth="1"/>
    <col min="3851" max="4096" width="9" style="274"/>
    <col min="4097" max="4097" width="4.75" style="274" customWidth="1"/>
    <col min="4098" max="4099" width="6.25" style="274" customWidth="1"/>
    <col min="4100" max="4100" width="31.875" style="274" customWidth="1"/>
    <col min="4101" max="4101" width="15.625" style="274" customWidth="1"/>
    <col min="4102" max="4102" width="14.375" style="274" customWidth="1"/>
    <col min="4103" max="4103" width="13.75" style="274" customWidth="1"/>
    <col min="4104" max="4104" width="13" style="274" customWidth="1"/>
    <col min="4105" max="4105" width="14.125" style="274" customWidth="1"/>
    <col min="4106" max="4106" width="15.875" style="274" customWidth="1"/>
    <col min="4107" max="4352" width="9" style="274"/>
    <col min="4353" max="4353" width="4.75" style="274" customWidth="1"/>
    <col min="4354" max="4355" width="6.25" style="274" customWidth="1"/>
    <col min="4356" max="4356" width="31.875" style="274" customWidth="1"/>
    <col min="4357" max="4357" width="15.625" style="274" customWidth="1"/>
    <col min="4358" max="4358" width="14.375" style="274" customWidth="1"/>
    <col min="4359" max="4359" width="13.75" style="274" customWidth="1"/>
    <col min="4360" max="4360" width="13" style="274" customWidth="1"/>
    <col min="4361" max="4361" width="14.125" style="274" customWidth="1"/>
    <col min="4362" max="4362" width="15.875" style="274" customWidth="1"/>
    <col min="4363" max="4608" width="9" style="274"/>
    <col min="4609" max="4609" width="4.75" style="274" customWidth="1"/>
    <col min="4610" max="4611" width="6.25" style="274" customWidth="1"/>
    <col min="4612" max="4612" width="31.875" style="274" customWidth="1"/>
    <col min="4613" max="4613" width="15.625" style="274" customWidth="1"/>
    <col min="4614" max="4614" width="14.375" style="274" customWidth="1"/>
    <col min="4615" max="4615" width="13.75" style="274" customWidth="1"/>
    <col min="4616" max="4616" width="13" style="274" customWidth="1"/>
    <col min="4617" max="4617" width="14.125" style="274" customWidth="1"/>
    <col min="4618" max="4618" width="15.875" style="274" customWidth="1"/>
    <col min="4619" max="4864" width="9" style="274"/>
    <col min="4865" max="4865" width="4.75" style="274" customWidth="1"/>
    <col min="4866" max="4867" width="6.25" style="274" customWidth="1"/>
    <col min="4868" max="4868" width="31.875" style="274" customWidth="1"/>
    <col min="4869" max="4869" width="15.625" style="274" customWidth="1"/>
    <col min="4870" max="4870" width="14.375" style="274" customWidth="1"/>
    <col min="4871" max="4871" width="13.75" style="274" customWidth="1"/>
    <col min="4872" max="4872" width="13" style="274" customWidth="1"/>
    <col min="4873" max="4873" width="14.125" style="274" customWidth="1"/>
    <col min="4874" max="4874" width="15.875" style="274" customWidth="1"/>
    <col min="4875" max="5120" width="9" style="274"/>
    <col min="5121" max="5121" width="4.75" style="274" customWidth="1"/>
    <col min="5122" max="5123" width="6.25" style="274" customWidth="1"/>
    <col min="5124" max="5124" width="31.875" style="274" customWidth="1"/>
    <col min="5125" max="5125" width="15.625" style="274" customWidth="1"/>
    <col min="5126" max="5126" width="14.375" style="274" customWidth="1"/>
    <col min="5127" max="5127" width="13.75" style="274" customWidth="1"/>
    <col min="5128" max="5128" width="13" style="274" customWidth="1"/>
    <col min="5129" max="5129" width="14.125" style="274" customWidth="1"/>
    <col min="5130" max="5130" width="15.875" style="274" customWidth="1"/>
    <col min="5131" max="5376" width="9" style="274"/>
    <col min="5377" max="5377" width="4.75" style="274" customWidth="1"/>
    <col min="5378" max="5379" width="6.25" style="274" customWidth="1"/>
    <col min="5380" max="5380" width="31.875" style="274" customWidth="1"/>
    <col min="5381" max="5381" width="15.625" style="274" customWidth="1"/>
    <col min="5382" max="5382" width="14.375" style="274" customWidth="1"/>
    <col min="5383" max="5383" width="13.75" style="274" customWidth="1"/>
    <col min="5384" max="5384" width="13" style="274" customWidth="1"/>
    <col min="5385" max="5385" width="14.125" style="274" customWidth="1"/>
    <col min="5386" max="5386" width="15.875" style="274" customWidth="1"/>
    <col min="5387" max="5632" width="9" style="274"/>
    <col min="5633" max="5633" width="4.75" style="274" customWidth="1"/>
    <col min="5634" max="5635" width="6.25" style="274" customWidth="1"/>
    <col min="5636" max="5636" width="31.875" style="274" customWidth="1"/>
    <col min="5637" max="5637" width="15.625" style="274" customWidth="1"/>
    <col min="5638" max="5638" width="14.375" style="274" customWidth="1"/>
    <col min="5639" max="5639" width="13.75" style="274" customWidth="1"/>
    <col min="5640" max="5640" width="13" style="274" customWidth="1"/>
    <col min="5641" max="5641" width="14.125" style="274" customWidth="1"/>
    <col min="5642" max="5642" width="15.875" style="274" customWidth="1"/>
    <col min="5643" max="5888" width="9" style="274"/>
    <col min="5889" max="5889" width="4.75" style="274" customWidth="1"/>
    <col min="5890" max="5891" width="6.25" style="274" customWidth="1"/>
    <col min="5892" max="5892" width="31.875" style="274" customWidth="1"/>
    <col min="5893" max="5893" width="15.625" style="274" customWidth="1"/>
    <col min="5894" max="5894" width="14.375" style="274" customWidth="1"/>
    <col min="5895" max="5895" width="13.75" style="274" customWidth="1"/>
    <col min="5896" max="5896" width="13" style="274" customWidth="1"/>
    <col min="5897" max="5897" width="14.125" style="274" customWidth="1"/>
    <col min="5898" max="5898" width="15.875" style="274" customWidth="1"/>
    <col min="5899" max="6144" width="9" style="274"/>
    <col min="6145" max="6145" width="4.75" style="274" customWidth="1"/>
    <col min="6146" max="6147" width="6.25" style="274" customWidth="1"/>
    <col min="6148" max="6148" width="31.875" style="274" customWidth="1"/>
    <col min="6149" max="6149" width="15.625" style="274" customWidth="1"/>
    <col min="6150" max="6150" width="14.375" style="274" customWidth="1"/>
    <col min="6151" max="6151" width="13.75" style="274" customWidth="1"/>
    <col min="6152" max="6152" width="13" style="274" customWidth="1"/>
    <col min="6153" max="6153" width="14.125" style="274" customWidth="1"/>
    <col min="6154" max="6154" width="15.875" style="274" customWidth="1"/>
    <col min="6155" max="6400" width="9" style="274"/>
    <col min="6401" max="6401" width="4.75" style="274" customWidth="1"/>
    <col min="6402" max="6403" width="6.25" style="274" customWidth="1"/>
    <col min="6404" max="6404" width="31.875" style="274" customWidth="1"/>
    <col min="6405" max="6405" width="15.625" style="274" customWidth="1"/>
    <col min="6406" max="6406" width="14.375" style="274" customWidth="1"/>
    <col min="6407" max="6407" width="13.75" style="274" customWidth="1"/>
    <col min="6408" max="6408" width="13" style="274" customWidth="1"/>
    <col min="6409" max="6409" width="14.125" style="274" customWidth="1"/>
    <col min="6410" max="6410" width="15.875" style="274" customWidth="1"/>
    <col min="6411" max="6656" width="9" style="274"/>
    <col min="6657" max="6657" width="4.75" style="274" customWidth="1"/>
    <col min="6658" max="6659" width="6.25" style="274" customWidth="1"/>
    <col min="6660" max="6660" width="31.875" style="274" customWidth="1"/>
    <col min="6661" max="6661" width="15.625" style="274" customWidth="1"/>
    <col min="6662" max="6662" width="14.375" style="274" customWidth="1"/>
    <col min="6663" max="6663" width="13.75" style="274" customWidth="1"/>
    <col min="6664" max="6664" width="13" style="274" customWidth="1"/>
    <col min="6665" max="6665" width="14.125" style="274" customWidth="1"/>
    <col min="6666" max="6666" width="15.875" style="274" customWidth="1"/>
    <col min="6667" max="6912" width="9" style="274"/>
    <col min="6913" max="6913" width="4.75" style="274" customWidth="1"/>
    <col min="6914" max="6915" width="6.25" style="274" customWidth="1"/>
    <col min="6916" max="6916" width="31.875" style="274" customWidth="1"/>
    <col min="6917" max="6917" width="15.625" style="274" customWidth="1"/>
    <col min="6918" max="6918" width="14.375" style="274" customWidth="1"/>
    <col min="6919" max="6919" width="13.75" style="274" customWidth="1"/>
    <col min="6920" max="6920" width="13" style="274" customWidth="1"/>
    <col min="6921" max="6921" width="14.125" style="274" customWidth="1"/>
    <col min="6922" max="6922" width="15.875" style="274" customWidth="1"/>
    <col min="6923" max="7168" width="9" style="274"/>
    <col min="7169" max="7169" width="4.75" style="274" customWidth="1"/>
    <col min="7170" max="7171" width="6.25" style="274" customWidth="1"/>
    <col min="7172" max="7172" width="31.875" style="274" customWidth="1"/>
    <col min="7173" max="7173" width="15.625" style="274" customWidth="1"/>
    <col min="7174" max="7174" width="14.375" style="274" customWidth="1"/>
    <col min="7175" max="7175" width="13.75" style="274" customWidth="1"/>
    <col min="7176" max="7176" width="13" style="274" customWidth="1"/>
    <col min="7177" max="7177" width="14.125" style="274" customWidth="1"/>
    <col min="7178" max="7178" width="15.875" style="274" customWidth="1"/>
    <col min="7179" max="7424" width="9" style="274"/>
    <col min="7425" max="7425" width="4.75" style="274" customWidth="1"/>
    <col min="7426" max="7427" width="6.25" style="274" customWidth="1"/>
    <col min="7428" max="7428" width="31.875" style="274" customWidth="1"/>
    <col min="7429" max="7429" width="15.625" style="274" customWidth="1"/>
    <col min="7430" max="7430" width="14.375" style="274" customWidth="1"/>
    <col min="7431" max="7431" width="13.75" style="274" customWidth="1"/>
    <col min="7432" max="7432" width="13" style="274" customWidth="1"/>
    <col min="7433" max="7433" width="14.125" style="274" customWidth="1"/>
    <col min="7434" max="7434" width="15.875" style="274" customWidth="1"/>
    <col min="7435" max="7680" width="9" style="274"/>
    <col min="7681" max="7681" width="4.75" style="274" customWidth="1"/>
    <col min="7682" max="7683" width="6.25" style="274" customWidth="1"/>
    <col min="7684" max="7684" width="31.875" style="274" customWidth="1"/>
    <col min="7685" max="7685" width="15.625" style="274" customWidth="1"/>
    <col min="7686" max="7686" width="14.375" style="274" customWidth="1"/>
    <col min="7687" max="7687" width="13.75" style="274" customWidth="1"/>
    <col min="7688" max="7688" width="13" style="274" customWidth="1"/>
    <col min="7689" max="7689" width="14.125" style="274" customWidth="1"/>
    <col min="7690" max="7690" width="15.875" style="274" customWidth="1"/>
    <col min="7691" max="7936" width="9" style="274"/>
    <col min="7937" max="7937" width="4.75" style="274" customWidth="1"/>
    <col min="7938" max="7939" width="6.25" style="274" customWidth="1"/>
    <col min="7940" max="7940" width="31.875" style="274" customWidth="1"/>
    <col min="7941" max="7941" width="15.625" style="274" customWidth="1"/>
    <col min="7942" max="7942" width="14.375" style="274" customWidth="1"/>
    <col min="7943" max="7943" width="13.75" style="274" customWidth="1"/>
    <col min="7944" max="7944" width="13" style="274" customWidth="1"/>
    <col min="7945" max="7945" width="14.125" style="274" customWidth="1"/>
    <col min="7946" max="7946" width="15.875" style="274" customWidth="1"/>
    <col min="7947" max="8192" width="9" style="274"/>
    <col min="8193" max="8193" width="4.75" style="274" customWidth="1"/>
    <col min="8194" max="8195" width="6.25" style="274" customWidth="1"/>
    <col min="8196" max="8196" width="31.875" style="274" customWidth="1"/>
    <col min="8197" max="8197" width="15.625" style="274" customWidth="1"/>
    <col min="8198" max="8198" width="14.375" style="274" customWidth="1"/>
    <col min="8199" max="8199" width="13.75" style="274" customWidth="1"/>
    <col min="8200" max="8200" width="13" style="274" customWidth="1"/>
    <col min="8201" max="8201" width="14.125" style="274" customWidth="1"/>
    <col min="8202" max="8202" width="15.875" style="274" customWidth="1"/>
    <col min="8203" max="8448" width="9" style="274"/>
    <col min="8449" max="8449" width="4.75" style="274" customWidth="1"/>
    <col min="8450" max="8451" width="6.25" style="274" customWidth="1"/>
    <col min="8452" max="8452" width="31.875" style="274" customWidth="1"/>
    <col min="8453" max="8453" width="15.625" style="274" customWidth="1"/>
    <col min="8454" max="8454" width="14.375" style="274" customWidth="1"/>
    <col min="8455" max="8455" width="13.75" style="274" customWidth="1"/>
    <col min="8456" max="8456" width="13" style="274" customWidth="1"/>
    <col min="8457" max="8457" width="14.125" style="274" customWidth="1"/>
    <col min="8458" max="8458" width="15.875" style="274" customWidth="1"/>
    <col min="8459" max="8704" width="9" style="274"/>
    <col min="8705" max="8705" width="4.75" style="274" customWidth="1"/>
    <col min="8706" max="8707" width="6.25" style="274" customWidth="1"/>
    <col min="8708" max="8708" width="31.875" style="274" customWidth="1"/>
    <col min="8709" max="8709" width="15.625" style="274" customWidth="1"/>
    <col min="8710" max="8710" width="14.375" style="274" customWidth="1"/>
    <col min="8711" max="8711" width="13.75" style="274" customWidth="1"/>
    <col min="8712" max="8712" width="13" style="274" customWidth="1"/>
    <col min="8713" max="8713" width="14.125" style="274" customWidth="1"/>
    <col min="8714" max="8714" width="15.875" style="274" customWidth="1"/>
    <col min="8715" max="8960" width="9" style="274"/>
    <col min="8961" max="8961" width="4.75" style="274" customWidth="1"/>
    <col min="8962" max="8963" width="6.25" style="274" customWidth="1"/>
    <col min="8964" max="8964" width="31.875" style="274" customWidth="1"/>
    <col min="8965" max="8965" width="15.625" style="274" customWidth="1"/>
    <col min="8966" max="8966" width="14.375" style="274" customWidth="1"/>
    <col min="8967" max="8967" width="13.75" style="274" customWidth="1"/>
    <col min="8968" max="8968" width="13" style="274" customWidth="1"/>
    <col min="8969" max="8969" width="14.125" style="274" customWidth="1"/>
    <col min="8970" max="8970" width="15.875" style="274" customWidth="1"/>
    <col min="8971" max="9216" width="9" style="274"/>
    <col min="9217" max="9217" width="4.75" style="274" customWidth="1"/>
    <col min="9218" max="9219" width="6.25" style="274" customWidth="1"/>
    <col min="9220" max="9220" width="31.875" style="274" customWidth="1"/>
    <col min="9221" max="9221" width="15.625" style="274" customWidth="1"/>
    <col min="9222" max="9222" width="14.375" style="274" customWidth="1"/>
    <col min="9223" max="9223" width="13.75" style="274" customWidth="1"/>
    <col min="9224" max="9224" width="13" style="274" customWidth="1"/>
    <col min="9225" max="9225" width="14.125" style="274" customWidth="1"/>
    <col min="9226" max="9226" width="15.875" style="274" customWidth="1"/>
    <col min="9227" max="9472" width="9" style="274"/>
    <col min="9473" max="9473" width="4.75" style="274" customWidth="1"/>
    <col min="9474" max="9475" width="6.25" style="274" customWidth="1"/>
    <col min="9476" max="9476" width="31.875" style="274" customWidth="1"/>
    <col min="9477" max="9477" width="15.625" style="274" customWidth="1"/>
    <col min="9478" max="9478" width="14.375" style="274" customWidth="1"/>
    <col min="9479" max="9479" width="13.75" style="274" customWidth="1"/>
    <col min="9480" max="9480" width="13" style="274" customWidth="1"/>
    <col min="9481" max="9481" width="14.125" style="274" customWidth="1"/>
    <col min="9482" max="9482" width="15.875" style="274" customWidth="1"/>
    <col min="9483" max="9728" width="9" style="274"/>
    <col min="9729" max="9729" width="4.75" style="274" customWidth="1"/>
    <col min="9730" max="9731" width="6.25" style="274" customWidth="1"/>
    <col min="9732" max="9732" width="31.875" style="274" customWidth="1"/>
    <col min="9733" max="9733" width="15.625" style="274" customWidth="1"/>
    <col min="9734" max="9734" width="14.375" style="274" customWidth="1"/>
    <col min="9735" max="9735" width="13.75" style="274" customWidth="1"/>
    <col min="9736" max="9736" width="13" style="274" customWidth="1"/>
    <col min="9737" max="9737" width="14.125" style="274" customWidth="1"/>
    <col min="9738" max="9738" width="15.875" style="274" customWidth="1"/>
    <col min="9739" max="9984" width="9" style="274"/>
    <col min="9985" max="9985" width="4.75" style="274" customWidth="1"/>
    <col min="9986" max="9987" width="6.25" style="274" customWidth="1"/>
    <col min="9988" max="9988" width="31.875" style="274" customWidth="1"/>
    <col min="9989" max="9989" width="15.625" style="274" customWidth="1"/>
    <col min="9990" max="9990" width="14.375" style="274" customWidth="1"/>
    <col min="9991" max="9991" width="13.75" style="274" customWidth="1"/>
    <col min="9992" max="9992" width="13" style="274" customWidth="1"/>
    <col min="9993" max="9993" width="14.125" style="274" customWidth="1"/>
    <col min="9994" max="9994" width="15.875" style="274" customWidth="1"/>
    <col min="9995" max="10240" width="9" style="274"/>
    <col min="10241" max="10241" width="4.75" style="274" customWidth="1"/>
    <col min="10242" max="10243" width="6.25" style="274" customWidth="1"/>
    <col min="10244" max="10244" width="31.875" style="274" customWidth="1"/>
    <col min="10245" max="10245" width="15.625" style="274" customWidth="1"/>
    <col min="10246" max="10246" width="14.375" style="274" customWidth="1"/>
    <col min="10247" max="10247" width="13.75" style="274" customWidth="1"/>
    <col min="10248" max="10248" width="13" style="274" customWidth="1"/>
    <col min="10249" max="10249" width="14.125" style="274" customWidth="1"/>
    <col min="10250" max="10250" width="15.875" style="274" customWidth="1"/>
    <col min="10251" max="10496" width="9" style="274"/>
    <col min="10497" max="10497" width="4.75" style="274" customWidth="1"/>
    <col min="10498" max="10499" width="6.25" style="274" customWidth="1"/>
    <col min="10500" max="10500" width="31.875" style="274" customWidth="1"/>
    <col min="10501" max="10501" width="15.625" style="274" customWidth="1"/>
    <col min="10502" max="10502" width="14.375" style="274" customWidth="1"/>
    <col min="10503" max="10503" width="13.75" style="274" customWidth="1"/>
    <col min="10504" max="10504" width="13" style="274" customWidth="1"/>
    <col min="10505" max="10505" width="14.125" style="274" customWidth="1"/>
    <col min="10506" max="10506" width="15.875" style="274" customWidth="1"/>
    <col min="10507" max="10752" width="9" style="274"/>
    <col min="10753" max="10753" width="4.75" style="274" customWidth="1"/>
    <col min="10754" max="10755" width="6.25" style="274" customWidth="1"/>
    <col min="10756" max="10756" width="31.875" style="274" customWidth="1"/>
    <col min="10757" max="10757" width="15.625" style="274" customWidth="1"/>
    <col min="10758" max="10758" width="14.375" style="274" customWidth="1"/>
    <col min="10759" max="10759" width="13.75" style="274" customWidth="1"/>
    <col min="10760" max="10760" width="13" style="274" customWidth="1"/>
    <col min="10761" max="10761" width="14.125" style="274" customWidth="1"/>
    <col min="10762" max="10762" width="15.875" style="274" customWidth="1"/>
    <col min="10763" max="11008" width="9" style="274"/>
    <col min="11009" max="11009" width="4.75" style="274" customWidth="1"/>
    <col min="11010" max="11011" width="6.25" style="274" customWidth="1"/>
    <col min="11012" max="11012" width="31.875" style="274" customWidth="1"/>
    <col min="11013" max="11013" width="15.625" style="274" customWidth="1"/>
    <col min="11014" max="11014" width="14.375" style="274" customWidth="1"/>
    <col min="11015" max="11015" width="13.75" style="274" customWidth="1"/>
    <col min="11016" max="11016" width="13" style="274" customWidth="1"/>
    <col min="11017" max="11017" width="14.125" style="274" customWidth="1"/>
    <col min="11018" max="11018" width="15.875" style="274" customWidth="1"/>
    <col min="11019" max="11264" width="9" style="274"/>
    <col min="11265" max="11265" width="4.75" style="274" customWidth="1"/>
    <col min="11266" max="11267" width="6.25" style="274" customWidth="1"/>
    <col min="11268" max="11268" width="31.875" style="274" customWidth="1"/>
    <col min="11269" max="11269" width="15.625" style="274" customWidth="1"/>
    <col min="11270" max="11270" width="14.375" style="274" customWidth="1"/>
    <col min="11271" max="11271" width="13.75" style="274" customWidth="1"/>
    <col min="11272" max="11272" width="13" style="274" customWidth="1"/>
    <col min="11273" max="11273" width="14.125" style="274" customWidth="1"/>
    <col min="11274" max="11274" width="15.875" style="274" customWidth="1"/>
    <col min="11275" max="11520" width="9" style="274"/>
    <col min="11521" max="11521" width="4.75" style="274" customWidth="1"/>
    <col min="11522" max="11523" width="6.25" style="274" customWidth="1"/>
    <col min="11524" max="11524" width="31.875" style="274" customWidth="1"/>
    <col min="11525" max="11525" width="15.625" style="274" customWidth="1"/>
    <col min="11526" max="11526" width="14.375" style="274" customWidth="1"/>
    <col min="11527" max="11527" width="13.75" style="274" customWidth="1"/>
    <col min="11528" max="11528" width="13" style="274" customWidth="1"/>
    <col min="11529" max="11529" width="14.125" style="274" customWidth="1"/>
    <col min="11530" max="11530" width="15.875" style="274" customWidth="1"/>
    <col min="11531" max="11776" width="9" style="274"/>
    <col min="11777" max="11777" width="4.75" style="274" customWidth="1"/>
    <col min="11778" max="11779" width="6.25" style="274" customWidth="1"/>
    <col min="11780" max="11780" width="31.875" style="274" customWidth="1"/>
    <col min="11781" max="11781" width="15.625" style="274" customWidth="1"/>
    <col min="11782" max="11782" width="14.375" style="274" customWidth="1"/>
    <col min="11783" max="11783" width="13.75" style="274" customWidth="1"/>
    <col min="11784" max="11784" width="13" style="274" customWidth="1"/>
    <col min="11785" max="11785" width="14.125" style="274" customWidth="1"/>
    <col min="11786" max="11786" width="15.875" style="274" customWidth="1"/>
    <col min="11787" max="12032" width="9" style="274"/>
    <col min="12033" max="12033" width="4.75" style="274" customWidth="1"/>
    <col min="12034" max="12035" width="6.25" style="274" customWidth="1"/>
    <col min="12036" max="12036" width="31.875" style="274" customWidth="1"/>
    <col min="12037" max="12037" width="15.625" style="274" customWidth="1"/>
    <col min="12038" max="12038" width="14.375" style="274" customWidth="1"/>
    <col min="12039" max="12039" width="13.75" style="274" customWidth="1"/>
    <col min="12040" max="12040" width="13" style="274" customWidth="1"/>
    <col min="12041" max="12041" width="14.125" style="274" customWidth="1"/>
    <col min="12042" max="12042" width="15.875" style="274" customWidth="1"/>
    <col min="12043" max="12288" width="9" style="274"/>
    <col min="12289" max="12289" width="4.75" style="274" customWidth="1"/>
    <col min="12290" max="12291" width="6.25" style="274" customWidth="1"/>
    <col min="12292" max="12292" width="31.875" style="274" customWidth="1"/>
    <col min="12293" max="12293" width="15.625" style="274" customWidth="1"/>
    <col min="12294" max="12294" width="14.375" style="274" customWidth="1"/>
    <col min="12295" max="12295" width="13.75" style="274" customWidth="1"/>
    <col min="12296" max="12296" width="13" style="274" customWidth="1"/>
    <col min="12297" max="12297" width="14.125" style="274" customWidth="1"/>
    <col min="12298" max="12298" width="15.875" style="274" customWidth="1"/>
    <col min="12299" max="12544" width="9" style="274"/>
    <col min="12545" max="12545" width="4.75" style="274" customWidth="1"/>
    <col min="12546" max="12547" width="6.25" style="274" customWidth="1"/>
    <col min="12548" max="12548" width="31.875" style="274" customWidth="1"/>
    <col min="12549" max="12549" width="15.625" style="274" customWidth="1"/>
    <col min="12550" max="12550" width="14.375" style="274" customWidth="1"/>
    <col min="12551" max="12551" width="13.75" style="274" customWidth="1"/>
    <col min="12552" max="12552" width="13" style="274" customWidth="1"/>
    <col min="12553" max="12553" width="14.125" style="274" customWidth="1"/>
    <col min="12554" max="12554" width="15.875" style="274" customWidth="1"/>
    <col min="12555" max="12800" width="9" style="274"/>
    <col min="12801" max="12801" width="4.75" style="274" customWidth="1"/>
    <col min="12802" max="12803" width="6.25" style="274" customWidth="1"/>
    <col min="12804" max="12804" width="31.875" style="274" customWidth="1"/>
    <col min="12805" max="12805" width="15.625" style="274" customWidth="1"/>
    <col min="12806" max="12806" width="14.375" style="274" customWidth="1"/>
    <col min="12807" max="12807" width="13.75" style="274" customWidth="1"/>
    <col min="12808" max="12808" width="13" style="274" customWidth="1"/>
    <col min="12809" max="12809" width="14.125" style="274" customWidth="1"/>
    <col min="12810" max="12810" width="15.875" style="274" customWidth="1"/>
    <col min="12811" max="13056" width="9" style="274"/>
    <col min="13057" max="13057" width="4.75" style="274" customWidth="1"/>
    <col min="13058" max="13059" width="6.25" style="274" customWidth="1"/>
    <col min="13060" max="13060" width="31.875" style="274" customWidth="1"/>
    <col min="13061" max="13061" width="15.625" style="274" customWidth="1"/>
    <col min="13062" max="13062" width="14.375" style="274" customWidth="1"/>
    <col min="13063" max="13063" width="13.75" style="274" customWidth="1"/>
    <col min="13064" max="13064" width="13" style="274" customWidth="1"/>
    <col min="13065" max="13065" width="14.125" style="274" customWidth="1"/>
    <col min="13066" max="13066" width="15.875" style="274" customWidth="1"/>
    <col min="13067" max="13312" width="9" style="274"/>
    <col min="13313" max="13313" width="4.75" style="274" customWidth="1"/>
    <col min="13314" max="13315" width="6.25" style="274" customWidth="1"/>
    <col min="13316" max="13316" width="31.875" style="274" customWidth="1"/>
    <col min="13317" max="13317" width="15.625" style="274" customWidth="1"/>
    <col min="13318" max="13318" width="14.375" style="274" customWidth="1"/>
    <col min="13319" max="13319" width="13.75" style="274" customWidth="1"/>
    <col min="13320" max="13320" width="13" style="274" customWidth="1"/>
    <col min="13321" max="13321" width="14.125" style="274" customWidth="1"/>
    <col min="13322" max="13322" width="15.875" style="274" customWidth="1"/>
    <col min="13323" max="13568" width="9" style="274"/>
    <col min="13569" max="13569" width="4.75" style="274" customWidth="1"/>
    <col min="13570" max="13571" width="6.25" style="274" customWidth="1"/>
    <col min="13572" max="13572" width="31.875" style="274" customWidth="1"/>
    <col min="13573" max="13573" width="15.625" style="274" customWidth="1"/>
    <col min="13574" max="13574" width="14.375" style="274" customWidth="1"/>
    <col min="13575" max="13575" width="13.75" style="274" customWidth="1"/>
    <col min="13576" max="13576" width="13" style="274" customWidth="1"/>
    <col min="13577" max="13577" width="14.125" style="274" customWidth="1"/>
    <col min="13578" max="13578" width="15.875" style="274" customWidth="1"/>
    <col min="13579" max="13824" width="9" style="274"/>
    <col min="13825" max="13825" width="4.75" style="274" customWidth="1"/>
    <col min="13826" max="13827" width="6.25" style="274" customWidth="1"/>
    <col min="13828" max="13828" width="31.875" style="274" customWidth="1"/>
    <col min="13829" max="13829" width="15.625" style="274" customWidth="1"/>
    <col min="13830" max="13830" width="14.375" style="274" customWidth="1"/>
    <col min="13831" max="13831" width="13.75" style="274" customWidth="1"/>
    <col min="13832" max="13832" width="13" style="274" customWidth="1"/>
    <col min="13833" max="13833" width="14.125" style="274" customWidth="1"/>
    <col min="13834" max="13834" width="15.875" style="274" customWidth="1"/>
    <col min="13835" max="14080" width="9" style="274"/>
    <col min="14081" max="14081" width="4.75" style="274" customWidth="1"/>
    <col min="14082" max="14083" width="6.25" style="274" customWidth="1"/>
    <col min="14084" max="14084" width="31.875" style="274" customWidth="1"/>
    <col min="14085" max="14085" width="15.625" style="274" customWidth="1"/>
    <col min="14086" max="14086" width="14.375" style="274" customWidth="1"/>
    <col min="14087" max="14087" width="13.75" style="274" customWidth="1"/>
    <col min="14088" max="14088" width="13" style="274" customWidth="1"/>
    <col min="14089" max="14089" width="14.125" style="274" customWidth="1"/>
    <col min="14090" max="14090" width="15.875" style="274" customWidth="1"/>
    <col min="14091" max="14336" width="9" style="274"/>
    <col min="14337" max="14337" width="4.75" style="274" customWidth="1"/>
    <col min="14338" max="14339" width="6.25" style="274" customWidth="1"/>
    <col min="14340" max="14340" width="31.875" style="274" customWidth="1"/>
    <col min="14341" max="14341" width="15.625" style="274" customWidth="1"/>
    <col min="14342" max="14342" width="14.375" style="274" customWidth="1"/>
    <col min="14343" max="14343" width="13.75" style="274" customWidth="1"/>
    <col min="14344" max="14344" width="13" style="274" customWidth="1"/>
    <col min="14345" max="14345" width="14.125" style="274" customWidth="1"/>
    <col min="14346" max="14346" width="15.875" style="274" customWidth="1"/>
    <col min="14347" max="14592" width="9" style="274"/>
    <col min="14593" max="14593" width="4.75" style="274" customWidth="1"/>
    <col min="14594" max="14595" width="6.25" style="274" customWidth="1"/>
    <col min="14596" max="14596" width="31.875" style="274" customWidth="1"/>
    <col min="14597" max="14597" width="15.625" style="274" customWidth="1"/>
    <col min="14598" max="14598" width="14.375" style="274" customWidth="1"/>
    <col min="14599" max="14599" width="13.75" style="274" customWidth="1"/>
    <col min="14600" max="14600" width="13" style="274" customWidth="1"/>
    <col min="14601" max="14601" width="14.125" style="274" customWidth="1"/>
    <col min="14602" max="14602" width="15.875" style="274" customWidth="1"/>
    <col min="14603" max="14848" width="9" style="274"/>
    <col min="14849" max="14849" width="4.75" style="274" customWidth="1"/>
    <col min="14850" max="14851" width="6.25" style="274" customWidth="1"/>
    <col min="14852" max="14852" width="31.875" style="274" customWidth="1"/>
    <col min="14853" max="14853" width="15.625" style="274" customWidth="1"/>
    <col min="14854" max="14854" width="14.375" style="274" customWidth="1"/>
    <col min="14855" max="14855" width="13.75" style="274" customWidth="1"/>
    <col min="14856" max="14856" width="13" style="274" customWidth="1"/>
    <col min="14857" max="14857" width="14.125" style="274" customWidth="1"/>
    <col min="14858" max="14858" width="15.875" style="274" customWidth="1"/>
    <col min="14859" max="15104" width="9" style="274"/>
    <col min="15105" max="15105" width="4.75" style="274" customWidth="1"/>
    <col min="15106" max="15107" width="6.25" style="274" customWidth="1"/>
    <col min="15108" max="15108" width="31.875" style="274" customWidth="1"/>
    <col min="15109" max="15109" width="15.625" style="274" customWidth="1"/>
    <col min="15110" max="15110" width="14.375" style="274" customWidth="1"/>
    <col min="15111" max="15111" width="13.75" style="274" customWidth="1"/>
    <col min="15112" max="15112" width="13" style="274" customWidth="1"/>
    <col min="15113" max="15113" width="14.125" style="274" customWidth="1"/>
    <col min="15114" max="15114" width="15.875" style="274" customWidth="1"/>
    <col min="15115" max="15360" width="9" style="274"/>
    <col min="15361" max="15361" width="4.75" style="274" customWidth="1"/>
    <col min="15362" max="15363" width="6.25" style="274" customWidth="1"/>
    <col min="15364" max="15364" width="31.875" style="274" customWidth="1"/>
    <col min="15365" max="15365" width="15.625" style="274" customWidth="1"/>
    <col min="15366" max="15366" width="14.375" style="274" customWidth="1"/>
    <col min="15367" max="15367" width="13.75" style="274" customWidth="1"/>
    <col min="15368" max="15368" width="13" style="274" customWidth="1"/>
    <col min="15369" max="15369" width="14.125" style="274" customWidth="1"/>
    <col min="15370" max="15370" width="15.875" style="274" customWidth="1"/>
    <col min="15371" max="15616" width="9" style="274"/>
    <col min="15617" max="15617" width="4.75" style="274" customWidth="1"/>
    <col min="15618" max="15619" width="6.25" style="274" customWidth="1"/>
    <col min="15620" max="15620" width="31.875" style="274" customWidth="1"/>
    <col min="15621" max="15621" width="15.625" style="274" customWidth="1"/>
    <col min="15622" max="15622" width="14.375" style="274" customWidth="1"/>
    <col min="15623" max="15623" width="13.75" style="274" customWidth="1"/>
    <col min="15624" max="15624" width="13" style="274" customWidth="1"/>
    <col min="15625" max="15625" width="14.125" style="274" customWidth="1"/>
    <col min="15626" max="15626" width="15.875" style="274" customWidth="1"/>
    <col min="15627" max="15872" width="9" style="274"/>
    <col min="15873" max="15873" width="4.75" style="274" customWidth="1"/>
    <col min="15874" max="15875" width="6.25" style="274" customWidth="1"/>
    <col min="15876" max="15876" width="31.875" style="274" customWidth="1"/>
    <col min="15877" max="15877" width="15.625" style="274" customWidth="1"/>
    <col min="15878" max="15878" width="14.375" style="274" customWidth="1"/>
    <col min="15879" max="15879" width="13.75" style="274" customWidth="1"/>
    <col min="15880" max="15880" width="13" style="274" customWidth="1"/>
    <col min="15881" max="15881" width="14.125" style="274" customWidth="1"/>
    <col min="15882" max="15882" width="15.875" style="274" customWidth="1"/>
    <col min="15883" max="16128" width="9" style="274"/>
    <col min="16129" max="16129" width="4.75" style="274" customWidth="1"/>
    <col min="16130" max="16131" width="6.25" style="274" customWidth="1"/>
    <col min="16132" max="16132" width="31.875" style="274" customWidth="1"/>
    <col min="16133" max="16133" width="15.625" style="274" customWidth="1"/>
    <col min="16134" max="16134" width="14.375" style="274" customWidth="1"/>
    <col min="16135" max="16135" width="13.75" style="274" customWidth="1"/>
    <col min="16136" max="16136" width="13" style="274" customWidth="1"/>
    <col min="16137" max="16137" width="14.125" style="274" customWidth="1"/>
    <col min="16138" max="16138" width="15.875" style="274" customWidth="1"/>
    <col min="16139" max="16384" width="9" style="274"/>
  </cols>
  <sheetData>
    <row r="1" spans="1:11" s="265" customFormat="1" ht="16.5" customHeight="1">
      <c r="A1" s="496" t="s">
        <v>903</v>
      </c>
      <c r="B1" s="497"/>
      <c r="C1" s="497"/>
      <c r="D1" s="498"/>
      <c r="E1" s="499" t="s">
        <v>904</v>
      </c>
      <c r="F1" s="500"/>
      <c r="G1" s="499" t="s">
        <v>905</v>
      </c>
      <c r="H1" s="500"/>
      <c r="I1" s="499" t="s">
        <v>906</v>
      </c>
      <c r="J1" s="500"/>
      <c r="K1" s="126" t="s">
        <v>18</v>
      </c>
    </row>
    <row r="2" spans="1:11" s="265" customFormat="1" ht="16.5" customHeight="1">
      <c r="A2" s="264" t="s">
        <v>907</v>
      </c>
      <c r="B2" s="266" t="s">
        <v>908</v>
      </c>
      <c r="C2" s="266" t="s">
        <v>909</v>
      </c>
      <c r="D2" s="267" t="s">
        <v>910</v>
      </c>
      <c r="E2" s="268" t="s">
        <v>911</v>
      </c>
      <c r="F2" s="268" t="s">
        <v>912</v>
      </c>
      <c r="G2" s="268" t="s">
        <v>911</v>
      </c>
      <c r="H2" s="268" t="s">
        <v>912</v>
      </c>
      <c r="I2" s="268" t="s">
        <v>911</v>
      </c>
      <c r="J2" s="268" t="s">
        <v>912</v>
      </c>
    </row>
    <row r="3" spans="1:11" s="265" customFormat="1" ht="16.149999999999999" customHeight="1">
      <c r="A3" s="269" t="s">
        <v>913</v>
      </c>
      <c r="B3" s="266" t="s">
        <v>913</v>
      </c>
      <c r="C3" s="266" t="s">
        <v>913</v>
      </c>
      <c r="D3" s="270" t="s">
        <v>914</v>
      </c>
      <c r="E3" s="271">
        <v>15531713</v>
      </c>
      <c r="F3" s="271">
        <v>91250560</v>
      </c>
      <c r="G3" s="271">
        <v>15531713</v>
      </c>
      <c r="H3" s="271">
        <v>87423030</v>
      </c>
      <c r="I3" s="271">
        <v>0</v>
      </c>
      <c r="J3" s="272">
        <v>3827530</v>
      </c>
    </row>
    <row r="4" spans="1:11">
      <c r="A4" s="269" t="s">
        <v>913</v>
      </c>
      <c r="B4" s="273" t="s">
        <v>913</v>
      </c>
      <c r="C4" s="273" t="s">
        <v>913</v>
      </c>
      <c r="D4" s="270" t="s">
        <v>915</v>
      </c>
      <c r="E4" s="271">
        <v>15531713</v>
      </c>
      <c r="F4" s="271">
        <v>91250560</v>
      </c>
      <c r="G4" s="271">
        <v>15531713</v>
      </c>
      <c r="H4" s="271">
        <v>87423030</v>
      </c>
      <c r="I4" s="271">
        <v>0</v>
      </c>
      <c r="J4" s="272">
        <v>3827530</v>
      </c>
    </row>
    <row r="5" spans="1:11">
      <c r="A5" s="269" t="s">
        <v>916</v>
      </c>
      <c r="B5" s="273" t="s">
        <v>913</v>
      </c>
      <c r="C5" s="273" t="s">
        <v>913</v>
      </c>
      <c r="D5" s="270" t="s">
        <v>917</v>
      </c>
      <c r="E5" s="271">
        <v>12338363</v>
      </c>
      <c r="F5" s="271">
        <v>68392223</v>
      </c>
      <c r="G5" s="271">
        <v>12338363</v>
      </c>
      <c r="H5" s="271">
        <v>68392223</v>
      </c>
      <c r="I5" s="271">
        <v>0</v>
      </c>
      <c r="J5" s="272">
        <v>0</v>
      </c>
    </row>
    <row r="6" spans="1:11">
      <c r="A6" s="269" t="s">
        <v>916</v>
      </c>
      <c r="B6" s="273" t="s">
        <v>918</v>
      </c>
      <c r="C6" s="273" t="s">
        <v>913</v>
      </c>
      <c r="D6" s="270" t="s">
        <v>919</v>
      </c>
      <c r="E6" s="271">
        <v>32291</v>
      </c>
      <c r="F6" s="271">
        <v>539408</v>
      </c>
      <c r="G6" s="271">
        <v>32291</v>
      </c>
      <c r="H6" s="271">
        <v>539408</v>
      </c>
      <c r="I6" s="271">
        <v>0</v>
      </c>
      <c r="J6" s="272">
        <v>0</v>
      </c>
    </row>
    <row r="7" spans="1:11">
      <c r="A7" s="269" t="s">
        <v>916</v>
      </c>
      <c r="B7" s="273" t="s">
        <v>918</v>
      </c>
      <c r="C7" s="273" t="s">
        <v>916</v>
      </c>
      <c r="D7" s="270" t="s">
        <v>920</v>
      </c>
      <c r="E7" s="271">
        <v>0</v>
      </c>
      <c r="F7" s="271">
        <v>0</v>
      </c>
      <c r="G7" s="271">
        <v>0</v>
      </c>
      <c r="H7" s="271">
        <v>0</v>
      </c>
      <c r="I7" s="271">
        <v>0</v>
      </c>
      <c r="J7" s="272">
        <v>0</v>
      </c>
    </row>
    <row r="8" spans="1:11">
      <c r="A8" s="269" t="s">
        <v>916</v>
      </c>
      <c r="B8" s="273" t="s">
        <v>918</v>
      </c>
      <c r="C8" s="273" t="s">
        <v>918</v>
      </c>
      <c r="D8" s="270" t="s">
        <v>921</v>
      </c>
      <c r="E8" s="271">
        <v>32291</v>
      </c>
      <c r="F8" s="271">
        <v>539408</v>
      </c>
      <c r="G8" s="271">
        <v>32291</v>
      </c>
      <c r="H8" s="271">
        <v>539408</v>
      </c>
      <c r="I8" s="271">
        <v>0</v>
      </c>
      <c r="J8" s="272">
        <v>0</v>
      </c>
    </row>
    <row r="9" spans="1:11">
      <c r="A9" s="269" t="s">
        <v>916</v>
      </c>
      <c r="B9" s="273" t="s">
        <v>922</v>
      </c>
      <c r="C9" s="273" t="s">
        <v>913</v>
      </c>
      <c r="D9" s="270" t="s">
        <v>923</v>
      </c>
      <c r="E9" s="271">
        <v>2697</v>
      </c>
      <c r="F9" s="271">
        <v>64533</v>
      </c>
      <c r="G9" s="271">
        <v>2697</v>
      </c>
      <c r="H9" s="271">
        <v>64533</v>
      </c>
      <c r="I9" s="271">
        <v>0</v>
      </c>
      <c r="J9" s="272">
        <v>0</v>
      </c>
    </row>
    <row r="10" spans="1:11">
      <c r="A10" s="269" t="s">
        <v>916</v>
      </c>
      <c r="B10" s="273" t="s">
        <v>922</v>
      </c>
      <c r="C10" s="273" t="s">
        <v>916</v>
      </c>
      <c r="D10" s="270" t="s">
        <v>924</v>
      </c>
      <c r="E10" s="271">
        <v>2697</v>
      </c>
      <c r="F10" s="271">
        <v>64533</v>
      </c>
      <c r="G10" s="271">
        <v>2697</v>
      </c>
      <c r="H10" s="271">
        <v>64533</v>
      </c>
      <c r="I10" s="271">
        <v>0</v>
      </c>
      <c r="J10" s="272">
        <v>0</v>
      </c>
    </row>
    <row r="11" spans="1:11">
      <c r="A11" s="269" t="s">
        <v>916</v>
      </c>
      <c r="B11" s="273" t="s">
        <v>925</v>
      </c>
      <c r="C11" s="273" t="s">
        <v>913</v>
      </c>
      <c r="D11" s="270" t="s">
        <v>926</v>
      </c>
      <c r="E11" s="271">
        <v>13661</v>
      </c>
      <c r="F11" s="271">
        <v>55860</v>
      </c>
      <c r="G11" s="271">
        <v>13661</v>
      </c>
      <c r="H11" s="271">
        <v>55860</v>
      </c>
      <c r="I11" s="271">
        <v>0</v>
      </c>
      <c r="J11" s="272">
        <v>0</v>
      </c>
    </row>
    <row r="12" spans="1:11">
      <c r="A12" s="269" t="s">
        <v>916</v>
      </c>
      <c r="B12" s="273" t="s">
        <v>925</v>
      </c>
      <c r="C12" s="273" t="s">
        <v>916</v>
      </c>
      <c r="D12" s="270" t="s">
        <v>927</v>
      </c>
      <c r="E12" s="271">
        <v>13661</v>
      </c>
      <c r="F12" s="271">
        <v>55860</v>
      </c>
      <c r="G12" s="271">
        <v>13661</v>
      </c>
      <c r="H12" s="271">
        <v>55860</v>
      </c>
      <c r="I12" s="271">
        <v>0</v>
      </c>
      <c r="J12" s="272">
        <v>0</v>
      </c>
    </row>
    <row r="13" spans="1:11">
      <c r="A13" s="269" t="s">
        <v>916</v>
      </c>
      <c r="B13" s="273" t="s">
        <v>928</v>
      </c>
      <c r="C13" s="273" t="s">
        <v>913</v>
      </c>
      <c r="D13" s="270" t="s">
        <v>929</v>
      </c>
      <c r="E13" s="271">
        <v>36607</v>
      </c>
      <c r="F13" s="271">
        <v>403113</v>
      </c>
      <c r="G13" s="271">
        <v>36607</v>
      </c>
      <c r="H13" s="271">
        <v>403113</v>
      </c>
      <c r="I13" s="271">
        <v>0</v>
      </c>
      <c r="J13" s="272">
        <v>0</v>
      </c>
    </row>
    <row r="14" spans="1:11">
      <c r="A14" s="269" t="s">
        <v>916</v>
      </c>
      <c r="B14" s="273" t="s">
        <v>928</v>
      </c>
      <c r="C14" s="273" t="s">
        <v>916</v>
      </c>
      <c r="D14" s="270" t="s">
        <v>930</v>
      </c>
      <c r="E14" s="271">
        <v>36607</v>
      </c>
      <c r="F14" s="271">
        <v>403113</v>
      </c>
      <c r="G14" s="271">
        <v>36607</v>
      </c>
      <c r="H14" s="271">
        <v>403113</v>
      </c>
      <c r="I14" s="271">
        <v>0</v>
      </c>
      <c r="J14" s="272">
        <v>0</v>
      </c>
    </row>
    <row r="15" spans="1:11">
      <c r="A15" s="269" t="s">
        <v>916</v>
      </c>
      <c r="B15" s="273" t="s">
        <v>931</v>
      </c>
      <c r="C15" s="273" t="s">
        <v>913</v>
      </c>
      <c r="D15" s="270" t="s">
        <v>932</v>
      </c>
      <c r="E15" s="271">
        <v>13283</v>
      </c>
      <c r="F15" s="271">
        <v>54418</v>
      </c>
      <c r="G15" s="271">
        <v>13283</v>
      </c>
      <c r="H15" s="271">
        <v>54418</v>
      </c>
      <c r="I15" s="271">
        <v>0</v>
      </c>
      <c r="J15" s="272">
        <v>0</v>
      </c>
    </row>
    <row r="16" spans="1:11">
      <c r="A16" s="269" t="s">
        <v>916</v>
      </c>
      <c r="B16" s="273" t="s">
        <v>931</v>
      </c>
      <c r="C16" s="273" t="s">
        <v>916</v>
      </c>
      <c r="D16" s="270" t="s">
        <v>933</v>
      </c>
      <c r="E16" s="271">
        <v>13283</v>
      </c>
      <c r="F16" s="271">
        <v>54418</v>
      </c>
      <c r="G16" s="271">
        <v>13283</v>
      </c>
      <c r="H16" s="271">
        <v>54418</v>
      </c>
      <c r="I16" s="271">
        <v>0</v>
      </c>
      <c r="J16" s="272">
        <v>0</v>
      </c>
    </row>
    <row r="17" spans="1:10">
      <c r="A17" s="269" t="s">
        <v>916</v>
      </c>
      <c r="B17" s="273" t="s">
        <v>934</v>
      </c>
      <c r="C17" s="273" t="s">
        <v>913</v>
      </c>
      <c r="D17" s="270" t="s">
        <v>935</v>
      </c>
      <c r="E17" s="271">
        <v>12239824</v>
      </c>
      <c r="F17" s="271">
        <v>67274891</v>
      </c>
      <c r="G17" s="271">
        <v>12239824</v>
      </c>
      <c r="H17" s="271">
        <v>67274891</v>
      </c>
      <c r="I17" s="271">
        <v>0</v>
      </c>
      <c r="J17" s="272">
        <v>0</v>
      </c>
    </row>
    <row r="18" spans="1:10">
      <c r="A18" s="269" t="s">
        <v>916</v>
      </c>
      <c r="B18" s="273" t="s">
        <v>934</v>
      </c>
      <c r="C18" s="273" t="s">
        <v>916</v>
      </c>
      <c r="D18" s="270" t="s">
        <v>936</v>
      </c>
      <c r="E18" s="271">
        <v>12239824</v>
      </c>
      <c r="F18" s="271">
        <v>67274891</v>
      </c>
      <c r="G18" s="271">
        <v>12239824</v>
      </c>
      <c r="H18" s="271">
        <v>67274891</v>
      </c>
      <c r="I18" s="271">
        <v>0</v>
      </c>
      <c r="J18" s="272">
        <v>0</v>
      </c>
    </row>
    <row r="19" spans="1:10">
      <c r="A19" s="269" t="s">
        <v>937</v>
      </c>
      <c r="B19" s="273" t="s">
        <v>913</v>
      </c>
      <c r="C19" s="273" t="s">
        <v>913</v>
      </c>
      <c r="D19" s="270" t="s">
        <v>938</v>
      </c>
      <c r="E19" s="271">
        <v>101014</v>
      </c>
      <c r="F19" s="271">
        <v>192303</v>
      </c>
      <c r="G19" s="271">
        <v>101014</v>
      </c>
      <c r="H19" s="271">
        <v>192303</v>
      </c>
      <c r="I19" s="271">
        <v>0</v>
      </c>
      <c r="J19" s="272">
        <v>0</v>
      </c>
    </row>
    <row r="20" spans="1:10">
      <c r="A20" s="269" t="s">
        <v>937</v>
      </c>
      <c r="B20" s="273" t="s">
        <v>916</v>
      </c>
      <c r="C20" s="273" t="s">
        <v>913</v>
      </c>
      <c r="D20" s="270" t="s">
        <v>939</v>
      </c>
      <c r="E20" s="271">
        <v>101014</v>
      </c>
      <c r="F20" s="271">
        <v>192303</v>
      </c>
      <c r="G20" s="271">
        <v>101014</v>
      </c>
      <c r="H20" s="271">
        <v>192303</v>
      </c>
      <c r="I20" s="271">
        <v>0</v>
      </c>
      <c r="J20" s="272">
        <v>0</v>
      </c>
    </row>
    <row r="21" spans="1:10">
      <c r="A21" s="269" t="s">
        <v>937</v>
      </c>
      <c r="B21" s="273" t="s">
        <v>916</v>
      </c>
      <c r="C21" s="273" t="s">
        <v>916</v>
      </c>
      <c r="D21" s="270" t="s">
        <v>940</v>
      </c>
      <c r="E21" s="271">
        <v>101014</v>
      </c>
      <c r="F21" s="271">
        <v>192303</v>
      </c>
      <c r="G21" s="271">
        <v>101014</v>
      </c>
      <c r="H21" s="271">
        <v>192303</v>
      </c>
      <c r="I21" s="271">
        <v>0</v>
      </c>
      <c r="J21" s="272">
        <v>0</v>
      </c>
    </row>
    <row r="22" spans="1:10">
      <c r="A22" s="269" t="s">
        <v>941</v>
      </c>
      <c r="B22" s="273" t="s">
        <v>913</v>
      </c>
      <c r="C22" s="273" t="s">
        <v>913</v>
      </c>
      <c r="D22" s="270" t="s">
        <v>942</v>
      </c>
      <c r="E22" s="271">
        <v>853113</v>
      </c>
      <c r="F22" s="271">
        <v>2901189</v>
      </c>
      <c r="G22" s="271">
        <v>853113</v>
      </c>
      <c r="H22" s="271">
        <v>2901189</v>
      </c>
      <c r="I22" s="271">
        <v>0</v>
      </c>
      <c r="J22" s="272">
        <v>0</v>
      </c>
    </row>
    <row r="23" spans="1:10">
      <c r="A23" s="269" t="s">
        <v>941</v>
      </c>
      <c r="B23" s="273" t="s">
        <v>916</v>
      </c>
      <c r="C23" s="273" t="s">
        <v>913</v>
      </c>
      <c r="D23" s="270" t="s">
        <v>943</v>
      </c>
      <c r="E23" s="271">
        <v>8200</v>
      </c>
      <c r="F23" s="271">
        <v>31400</v>
      </c>
      <c r="G23" s="271">
        <v>8200</v>
      </c>
      <c r="H23" s="271">
        <v>31400</v>
      </c>
      <c r="I23" s="271">
        <v>0</v>
      </c>
      <c r="J23" s="272">
        <v>0</v>
      </c>
    </row>
    <row r="24" spans="1:10">
      <c r="A24" s="269" t="s">
        <v>941</v>
      </c>
      <c r="B24" s="273" t="s">
        <v>916</v>
      </c>
      <c r="C24" s="273" t="s">
        <v>918</v>
      </c>
      <c r="D24" s="270" t="s">
        <v>944</v>
      </c>
      <c r="E24" s="271">
        <v>8200</v>
      </c>
      <c r="F24" s="271">
        <v>31400</v>
      </c>
      <c r="G24" s="271">
        <v>8200</v>
      </c>
      <c r="H24" s="271">
        <v>31400</v>
      </c>
      <c r="I24" s="271">
        <v>0</v>
      </c>
      <c r="J24" s="272">
        <v>0</v>
      </c>
    </row>
    <row r="25" spans="1:10">
      <c r="A25" s="269" t="s">
        <v>941</v>
      </c>
      <c r="B25" s="273" t="s">
        <v>945</v>
      </c>
      <c r="C25" s="273" t="s">
        <v>913</v>
      </c>
      <c r="D25" s="270" t="s">
        <v>946</v>
      </c>
      <c r="E25" s="271">
        <v>844913</v>
      </c>
      <c r="F25" s="271">
        <v>2869789</v>
      </c>
      <c r="G25" s="271">
        <v>844913</v>
      </c>
      <c r="H25" s="271">
        <v>2869789</v>
      </c>
      <c r="I25" s="271">
        <v>0</v>
      </c>
      <c r="J25" s="272">
        <v>0</v>
      </c>
    </row>
    <row r="26" spans="1:10">
      <c r="A26" s="269" t="s">
        <v>941</v>
      </c>
      <c r="B26" s="273" t="s">
        <v>945</v>
      </c>
      <c r="C26" s="273" t="s">
        <v>945</v>
      </c>
      <c r="D26" s="270" t="s">
        <v>947</v>
      </c>
      <c r="E26" s="271">
        <v>800</v>
      </c>
      <c r="F26" s="271">
        <v>8000</v>
      </c>
      <c r="G26" s="271">
        <v>800</v>
      </c>
      <c r="H26" s="271">
        <v>8000</v>
      </c>
      <c r="I26" s="271">
        <v>0</v>
      </c>
      <c r="J26" s="272">
        <v>0</v>
      </c>
    </row>
    <row r="27" spans="1:10">
      <c r="A27" s="269" t="s">
        <v>941</v>
      </c>
      <c r="B27" s="273" t="s">
        <v>945</v>
      </c>
      <c r="C27" s="273" t="s">
        <v>948</v>
      </c>
      <c r="D27" s="270" t="s">
        <v>949</v>
      </c>
      <c r="E27" s="271">
        <v>830333</v>
      </c>
      <c r="F27" s="271">
        <v>2818117</v>
      </c>
      <c r="G27" s="271">
        <v>830333</v>
      </c>
      <c r="H27" s="271">
        <v>2818117</v>
      </c>
      <c r="I27" s="271">
        <v>0</v>
      </c>
      <c r="J27" s="272">
        <v>0</v>
      </c>
    </row>
    <row r="28" spans="1:10">
      <c r="A28" s="269" t="s">
        <v>941</v>
      </c>
      <c r="B28" s="273" t="s">
        <v>945</v>
      </c>
      <c r="C28" s="273" t="s">
        <v>950</v>
      </c>
      <c r="D28" s="270" t="s">
        <v>951</v>
      </c>
      <c r="E28" s="271">
        <v>13780</v>
      </c>
      <c r="F28" s="271">
        <v>43672</v>
      </c>
      <c r="G28" s="271">
        <v>13780</v>
      </c>
      <c r="H28" s="271">
        <v>43672</v>
      </c>
      <c r="I28" s="271">
        <v>0</v>
      </c>
      <c r="J28" s="272">
        <v>0</v>
      </c>
    </row>
    <row r="29" spans="1:10">
      <c r="A29" s="269" t="s">
        <v>952</v>
      </c>
      <c r="B29" s="273" t="s">
        <v>913</v>
      </c>
      <c r="C29" s="273" t="s">
        <v>913</v>
      </c>
      <c r="D29" s="270" t="s">
        <v>953</v>
      </c>
      <c r="E29" s="271">
        <v>44860</v>
      </c>
      <c r="F29" s="271">
        <v>454773</v>
      </c>
      <c r="G29" s="271">
        <v>44860</v>
      </c>
      <c r="H29" s="271">
        <v>454773</v>
      </c>
      <c r="I29" s="271">
        <v>0</v>
      </c>
      <c r="J29" s="272">
        <v>0</v>
      </c>
    </row>
    <row r="30" spans="1:10">
      <c r="A30" s="269" t="s">
        <v>952</v>
      </c>
      <c r="B30" s="273" t="s">
        <v>916</v>
      </c>
      <c r="C30" s="273" t="s">
        <v>913</v>
      </c>
      <c r="D30" s="270" t="s">
        <v>954</v>
      </c>
      <c r="E30" s="271">
        <v>44860</v>
      </c>
      <c r="F30" s="271">
        <v>405212</v>
      </c>
      <c r="G30" s="271">
        <v>44860</v>
      </c>
      <c r="H30" s="271">
        <v>405212</v>
      </c>
      <c r="I30" s="271">
        <v>0</v>
      </c>
      <c r="J30" s="272">
        <v>0</v>
      </c>
    </row>
    <row r="31" spans="1:10">
      <c r="A31" s="269" t="s">
        <v>952</v>
      </c>
      <c r="B31" s="273" t="s">
        <v>916</v>
      </c>
      <c r="C31" s="273" t="s">
        <v>916</v>
      </c>
      <c r="D31" s="270" t="s">
        <v>955</v>
      </c>
      <c r="E31" s="271">
        <v>18000</v>
      </c>
      <c r="F31" s="271">
        <v>45000</v>
      </c>
      <c r="G31" s="271">
        <v>18000</v>
      </c>
      <c r="H31" s="271">
        <v>45000</v>
      </c>
      <c r="I31" s="271">
        <v>0</v>
      </c>
      <c r="J31" s="272">
        <v>0</v>
      </c>
    </row>
    <row r="32" spans="1:10">
      <c r="A32" s="269" t="s">
        <v>952</v>
      </c>
      <c r="B32" s="273" t="s">
        <v>916</v>
      </c>
      <c r="C32" s="273" t="s">
        <v>918</v>
      </c>
      <c r="D32" s="270" t="s">
        <v>956</v>
      </c>
      <c r="E32" s="271">
        <v>0</v>
      </c>
      <c r="F32" s="271">
        <v>3472</v>
      </c>
      <c r="G32" s="271">
        <v>0</v>
      </c>
      <c r="H32" s="271">
        <v>3472</v>
      </c>
      <c r="I32" s="271">
        <v>0</v>
      </c>
      <c r="J32" s="272">
        <v>0</v>
      </c>
    </row>
    <row r="33" spans="1:10">
      <c r="A33" s="269" t="s">
        <v>952</v>
      </c>
      <c r="B33" s="273" t="s">
        <v>916</v>
      </c>
      <c r="C33" s="273" t="s">
        <v>945</v>
      </c>
      <c r="D33" s="270" t="s">
        <v>957</v>
      </c>
      <c r="E33" s="271">
        <v>26860</v>
      </c>
      <c r="F33" s="271">
        <v>356740</v>
      </c>
      <c r="G33" s="271">
        <v>26860</v>
      </c>
      <c r="H33" s="271">
        <v>356740</v>
      </c>
      <c r="I33" s="271">
        <v>0</v>
      </c>
      <c r="J33" s="272">
        <v>0</v>
      </c>
    </row>
    <row r="34" spans="1:10">
      <c r="A34" s="269" t="s">
        <v>952</v>
      </c>
      <c r="B34" s="273" t="s">
        <v>941</v>
      </c>
      <c r="C34" s="273" t="s">
        <v>913</v>
      </c>
      <c r="D34" s="270" t="s">
        <v>958</v>
      </c>
      <c r="E34" s="271">
        <v>0</v>
      </c>
      <c r="F34" s="271">
        <v>49561</v>
      </c>
      <c r="G34" s="271">
        <v>0</v>
      </c>
      <c r="H34" s="271">
        <v>49561</v>
      </c>
      <c r="I34" s="271">
        <v>0</v>
      </c>
      <c r="J34" s="272">
        <v>0</v>
      </c>
    </row>
    <row r="35" spans="1:10">
      <c r="A35" s="269" t="s">
        <v>952</v>
      </c>
      <c r="B35" s="273" t="s">
        <v>941</v>
      </c>
      <c r="C35" s="273" t="s">
        <v>916</v>
      </c>
      <c r="D35" s="270" t="s">
        <v>959</v>
      </c>
      <c r="E35" s="271">
        <v>0</v>
      </c>
      <c r="F35" s="271">
        <v>49561</v>
      </c>
      <c r="G35" s="271">
        <v>0</v>
      </c>
      <c r="H35" s="271">
        <v>49561</v>
      </c>
      <c r="I35" s="271">
        <v>0</v>
      </c>
      <c r="J35" s="272">
        <v>0</v>
      </c>
    </row>
    <row r="36" spans="1:10">
      <c r="A36" s="269" t="s">
        <v>960</v>
      </c>
      <c r="B36" s="273" t="s">
        <v>913</v>
      </c>
      <c r="C36" s="273" t="s">
        <v>913</v>
      </c>
      <c r="D36" s="270" t="s">
        <v>961</v>
      </c>
      <c r="E36" s="271">
        <v>1927559</v>
      </c>
      <c r="F36" s="271">
        <v>18932339</v>
      </c>
      <c r="G36" s="271">
        <v>1927559</v>
      </c>
      <c r="H36" s="271">
        <v>15104809</v>
      </c>
      <c r="I36" s="271">
        <v>0</v>
      </c>
      <c r="J36" s="272">
        <v>3827530</v>
      </c>
    </row>
    <row r="37" spans="1:10">
      <c r="A37" s="269" t="s">
        <v>960</v>
      </c>
      <c r="B37" s="273" t="s">
        <v>916</v>
      </c>
      <c r="C37" s="273" t="s">
        <v>913</v>
      </c>
      <c r="D37" s="270" t="s">
        <v>962</v>
      </c>
      <c r="E37" s="271">
        <v>1927559</v>
      </c>
      <c r="F37" s="271">
        <v>18932339</v>
      </c>
      <c r="G37" s="271">
        <v>1927559</v>
      </c>
      <c r="H37" s="271">
        <v>15104809</v>
      </c>
      <c r="I37" s="271">
        <v>0</v>
      </c>
      <c r="J37" s="272">
        <v>3827530</v>
      </c>
    </row>
    <row r="38" spans="1:10">
      <c r="A38" s="269" t="s">
        <v>960</v>
      </c>
      <c r="B38" s="273" t="s">
        <v>916</v>
      </c>
      <c r="C38" s="273" t="s">
        <v>916</v>
      </c>
      <c r="D38" s="270" t="s">
        <v>963</v>
      </c>
      <c r="E38" s="271">
        <v>0</v>
      </c>
      <c r="F38" s="271">
        <v>1060550</v>
      </c>
      <c r="G38" s="271">
        <v>0</v>
      </c>
      <c r="H38" s="271">
        <v>1060550</v>
      </c>
      <c r="I38" s="271">
        <v>0</v>
      </c>
      <c r="J38" s="272">
        <v>0</v>
      </c>
    </row>
    <row r="39" spans="1:10">
      <c r="A39" s="269" t="s">
        <v>960</v>
      </c>
      <c r="B39" s="273" t="s">
        <v>916</v>
      </c>
      <c r="C39" s="273" t="s">
        <v>918</v>
      </c>
      <c r="D39" s="270" t="s">
        <v>964</v>
      </c>
      <c r="E39" s="271">
        <v>1927559</v>
      </c>
      <c r="F39" s="271">
        <v>17871789</v>
      </c>
      <c r="G39" s="271">
        <v>1927559</v>
      </c>
      <c r="H39" s="271">
        <v>14044259</v>
      </c>
      <c r="I39" s="271">
        <v>0</v>
      </c>
      <c r="J39" s="272">
        <v>3827530</v>
      </c>
    </row>
    <row r="40" spans="1:10">
      <c r="A40" s="269" t="s">
        <v>965</v>
      </c>
      <c r="B40" s="273" t="s">
        <v>913</v>
      </c>
      <c r="C40" s="273" t="s">
        <v>913</v>
      </c>
      <c r="D40" s="270" t="s">
        <v>966</v>
      </c>
      <c r="E40" s="271">
        <v>0</v>
      </c>
      <c r="F40" s="271">
        <v>27000</v>
      </c>
      <c r="G40" s="271">
        <v>0</v>
      </c>
      <c r="H40" s="271">
        <v>27000</v>
      </c>
      <c r="I40" s="271">
        <v>0</v>
      </c>
      <c r="J40" s="272">
        <v>0</v>
      </c>
    </row>
    <row r="41" spans="1:10">
      <c r="A41" s="269" t="s">
        <v>965</v>
      </c>
      <c r="B41" s="273" t="s">
        <v>916</v>
      </c>
      <c r="C41" s="273" t="s">
        <v>913</v>
      </c>
      <c r="D41" s="270" t="s">
        <v>967</v>
      </c>
      <c r="E41" s="271">
        <v>0</v>
      </c>
      <c r="F41" s="271">
        <v>27000</v>
      </c>
      <c r="G41" s="271">
        <v>0</v>
      </c>
      <c r="H41" s="271">
        <v>27000</v>
      </c>
      <c r="I41" s="271">
        <v>0</v>
      </c>
      <c r="J41" s="272">
        <v>0</v>
      </c>
    </row>
    <row r="42" spans="1:10">
      <c r="A42" s="269" t="s">
        <v>965</v>
      </c>
      <c r="B42" s="273" t="s">
        <v>916</v>
      </c>
      <c r="C42" s="273" t="s">
        <v>916</v>
      </c>
      <c r="D42" s="270" t="s">
        <v>968</v>
      </c>
      <c r="E42" s="271">
        <v>0</v>
      </c>
      <c r="F42" s="271">
        <v>27000</v>
      </c>
      <c r="G42" s="271">
        <v>0</v>
      </c>
      <c r="H42" s="271">
        <v>27000</v>
      </c>
      <c r="I42" s="271">
        <v>0</v>
      </c>
      <c r="J42" s="272">
        <v>0</v>
      </c>
    </row>
    <row r="43" spans="1:10">
      <c r="A43" s="269" t="s">
        <v>969</v>
      </c>
      <c r="B43" s="273" t="s">
        <v>913</v>
      </c>
      <c r="C43" s="273" t="s">
        <v>913</v>
      </c>
      <c r="D43" s="270" t="s">
        <v>970</v>
      </c>
      <c r="E43" s="271">
        <v>266804</v>
      </c>
      <c r="F43" s="271">
        <v>350733</v>
      </c>
      <c r="G43" s="271">
        <v>266804</v>
      </c>
      <c r="H43" s="271">
        <v>350733</v>
      </c>
      <c r="I43" s="271">
        <v>0</v>
      </c>
      <c r="J43" s="272">
        <v>0</v>
      </c>
    </row>
    <row r="44" spans="1:10">
      <c r="A44" s="269" t="s">
        <v>969</v>
      </c>
      <c r="B44" s="273" t="s">
        <v>916</v>
      </c>
      <c r="C44" s="273" t="s">
        <v>913</v>
      </c>
      <c r="D44" s="270" t="s">
        <v>971</v>
      </c>
      <c r="E44" s="271">
        <v>0</v>
      </c>
      <c r="F44" s="271">
        <v>0</v>
      </c>
      <c r="G44" s="271">
        <v>0</v>
      </c>
      <c r="H44" s="271">
        <v>0</v>
      </c>
      <c r="I44" s="271">
        <v>0</v>
      </c>
      <c r="J44" s="272">
        <v>0</v>
      </c>
    </row>
    <row r="45" spans="1:10">
      <c r="A45" s="269" t="s">
        <v>969</v>
      </c>
      <c r="B45" s="273" t="s">
        <v>916</v>
      </c>
      <c r="C45" s="273" t="s">
        <v>916</v>
      </c>
      <c r="D45" s="270" t="s">
        <v>972</v>
      </c>
      <c r="E45" s="271">
        <v>0</v>
      </c>
      <c r="F45" s="271">
        <v>0</v>
      </c>
      <c r="G45" s="271">
        <v>0</v>
      </c>
      <c r="H45" s="271">
        <v>0</v>
      </c>
      <c r="I45" s="271">
        <v>0</v>
      </c>
      <c r="J45" s="272">
        <v>0</v>
      </c>
    </row>
    <row r="46" spans="1:10">
      <c r="A46" s="269" t="s">
        <v>969</v>
      </c>
      <c r="B46" s="273" t="s">
        <v>918</v>
      </c>
      <c r="C46" s="273" t="s">
        <v>913</v>
      </c>
      <c r="D46" s="270" t="s">
        <v>973</v>
      </c>
      <c r="E46" s="271">
        <v>266804</v>
      </c>
      <c r="F46" s="271">
        <v>350733</v>
      </c>
      <c r="G46" s="271">
        <v>266804</v>
      </c>
      <c r="H46" s="271">
        <v>350733</v>
      </c>
      <c r="I46" s="271">
        <v>0</v>
      </c>
      <c r="J46" s="272">
        <v>0</v>
      </c>
    </row>
    <row r="47" spans="1:10">
      <c r="A47" s="269" t="s">
        <v>969</v>
      </c>
      <c r="B47" s="273" t="s">
        <v>918</v>
      </c>
      <c r="C47" s="273" t="s">
        <v>937</v>
      </c>
      <c r="D47" s="270" t="s">
        <v>974</v>
      </c>
      <c r="E47" s="271">
        <v>58482</v>
      </c>
      <c r="F47" s="271">
        <v>96660</v>
      </c>
      <c r="G47" s="271">
        <v>58482</v>
      </c>
      <c r="H47" s="271">
        <v>96660</v>
      </c>
      <c r="I47" s="271">
        <v>0</v>
      </c>
      <c r="J47" s="272">
        <v>0</v>
      </c>
    </row>
    <row r="48" spans="1:10">
      <c r="A48" s="269" t="s">
        <v>969</v>
      </c>
      <c r="B48" s="273" t="s">
        <v>918</v>
      </c>
      <c r="C48" s="273" t="s">
        <v>965</v>
      </c>
      <c r="D48" s="270" t="s">
        <v>975</v>
      </c>
      <c r="E48" s="271">
        <v>208322</v>
      </c>
      <c r="F48" s="271">
        <v>254073</v>
      </c>
      <c r="G48" s="271">
        <v>208322</v>
      </c>
      <c r="H48" s="271">
        <v>254073</v>
      </c>
      <c r="I48" s="271">
        <v>0</v>
      </c>
      <c r="J48" s="272">
        <v>0</v>
      </c>
    </row>
    <row r="49" spans="1:10">
      <c r="A49" s="269" t="s">
        <v>913</v>
      </c>
      <c r="B49" s="273" t="s">
        <v>913</v>
      </c>
      <c r="C49" s="273" t="s">
        <v>913</v>
      </c>
      <c r="D49" s="270" t="s">
        <v>976</v>
      </c>
      <c r="E49" s="271">
        <v>0</v>
      </c>
      <c r="F49" s="271">
        <v>0</v>
      </c>
      <c r="G49" s="271">
        <v>0</v>
      </c>
      <c r="H49" s="271">
        <v>0</v>
      </c>
      <c r="I49" s="271">
        <v>0</v>
      </c>
      <c r="J49" s="272">
        <v>0</v>
      </c>
    </row>
    <row r="50" spans="1:10">
      <c r="A50" s="269" t="s">
        <v>913</v>
      </c>
      <c r="B50" s="273" t="s">
        <v>913</v>
      </c>
      <c r="C50" s="273" t="s">
        <v>913</v>
      </c>
      <c r="D50" s="270" t="s">
        <v>977</v>
      </c>
      <c r="E50" s="271">
        <v>0</v>
      </c>
      <c r="F50" s="271">
        <v>-100445</v>
      </c>
      <c r="G50" s="271">
        <v>0</v>
      </c>
      <c r="H50" s="271">
        <v>-100445</v>
      </c>
      <c r="I50" s="271">
        <v>0</v>
      </c>
      <c r="J50" s="272">
        <v>0</v>
      </c>
    </row>
    <row r="51" spans="1:10">
      <c r="A51" s="269" t="s">
        <v>913</v>
      </c>
      <c r="B51" s="273" t="s">
        <v>913</v>
      </c>
      <c r="C51" s="273" t="s">
        <v>913</v>
      </c>
      <c r="D51" s="270" t="s">
        <v>978</v>
      </c>
      <c r="E51" s="271">
        <v>0</v>
      </c>
      <c r="F51" s="271">
        <v>-100445</v>
      </c>
      <c r="G51" s="271">
        <v>0</v>
      </c>
      <c r="H51" s="271">
        <v>-100445</v>
      </c>
      <c r="I51" s="271">
        <v>0</v>
      </c>
      <c r="J51" s="272">
        <v>0</v>
      </c>
    </row>
    <row r="52" spans="1:10">
      <c r="A52" s="269" t="s">
        <v>913</v>
      </c>
      <c r="B52" s="273" t="s">
        <v>913</v>
      </c>
      <c r="C52" s="273" t="s">
        <v>913</v>
      </c>
      <c r="D52" s="270" t="s">
        <v>979</v>
      </c>
      <c r="E52" s="271">
        <v>15531713</v>
      </c>
      <c r="F52" s="271">
        <v>91150115</v>
      </c>
      <c r="G52" s="271" t="s">
        <v>913</v>
      </c>
      <c r="H52" s="271" t="s">
        <v>913</v>
      </c>
      <c r="I52" s="271" t="s">
        <v>913</v>
      </c>
      <c r="J52" s="272" t="s">
        <v>913</v>
      </c>
    </row>
  </sheetData>
  <mergeCells count="4">
    <mergeCell ref="A1:D1"/>
    <mergeCell ref="E1:F1"/>
    <mergeCell ref="G1:H1"/>
    <mergeCell ref="I1:J1"/>
  </mergeCells>
  <phoneticPr fontId="44" type="noConversion"/>
  <hyperlinks>
    <hyperlink ref="K1" location="預告統計資料發布時間表!A1" display="回發布時間表" xr:uid="{CB4A65C7-6ACF-4AEA-B946-DF676F31FC59}"/>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&amp;C&amp;"標楷體,標準"&amp;14 太麻里鄉公所&amp;U
公庫收支月報表&amp;"新細明體,標準"&amp;12&amp;U
&amp;"標楷體,標準"中華民國113年04月(113年度)&amp;L&amp;R&amp;"標楷體,標準"&amp;10第&amp;P頁/共&amp;N頁&amp;"新細明體,標準"&amp;12
&amp;"標楷體,標準"編制機關:太麻里鄉公所
表    號:&amp;10 </oddHeader>
    <oddFooter>&amp;C&amp;L&amp;R&amp;"標楷體,標準"&amp;9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0E353-7CA7-4A3D-A362-96D363184FEE}">
  <dimension ref="A1:K88"/>
  <sheetViews>
    <sheetView view="pageLayout" zoomScaleNormal="100" workbookViewId="0">
      <selection activeCell="K1" sqref="K1"/>
    </sheetView>
  </sheetViews>
  <sheetFormatPr defaultRowHeight="16.5"/>
  <cols>
    <col min="1" max="1" width="4.75" style="269" customWidth="1"/>
    <col min="2" max="3" width="6.25" style="273" customWidth="1"/>
    <col min="4" max="4" width="31.875" style="270" customWidth="1"/>
    <col min="5" max="5" width="15.625" style="271" customWidth="1"/>
    <col min="6" max="6" width="14.375" style="271" customWidth="1"/>
    <col min="7" max="7" width="13.75" style="271" customWidth="1"/>
    <col min="8" max="8" width="13" style="271" customWidth="1"/>
    <col min="9" max="9" width="14.125" style="271" customWidth="1"/>
    <col min="10" max="10" width="15.875" style="272" customWidth="1"/>
    <col min="11" max="256" width="9" style="274"/>
    <col min="257" max="257" width="4.75" style="274" customWidth="1"/>
    <col min="258" max="259" width="6.25" style="274" customWidth="1"/>
    <col min="260" max="260" width="31.875" style="274" customWidth="1"/>
    <col min="261" max="261" width="15.625" style="274" customWidth="1"/>
    <col min="262" max="262" width="14.375" style="274" customWidth="1"/>
    <col min="263" max="263" width="13.75" style="274" customWidth="1"/>
    <col min="264" max="264" width="13" style="274" customWidth="1"/>
    <col min="265" max="265" width="14.125" style="274" customWidth="1"/>
    <col min="266" max="266" width="15.875" style="274" customWidth="1"/>
    <col min="267" max="512" width="9" style="274"/>
    <col min="513" max="513" width="4.75" style="274" customWidth="1"/>
    <col min="514" max="515" width="6.25" style="274" customWidth="1"/>
    <col min="516" max="516" width="31.875" style="274" customWidth="1"/>
    <col min="517" max="517" width="15.625" style="274" customWidth="1"/>
    <col min="518" max="518" width="14.375" style="274" customWidth="1"/>
    <col min="519" max="519" width="13.75" style="274" customWidth="1"/>
    <col min="520" max="520" width="13" style="274" customWidth="1"/>
    <col min="521" max="521" width="14.125" style="274" customWidth="1"/>
    <col min="522" max="522" width="15.875" style="274" customWidth="1"/>
    <col min="523" max="768" width="9" style="274"/>
    <col min="769" max="769" width="4.75" style="274" customWidth="1"/>
    <col min="770" max="771" width="6.25" style="274" customWidth="1"/>
    <col min="772" max="772" width="31.875" style="274" customWidth="1"/>
    <col min="773" max="773" width="15.625" style="274" customWidth="1"/>
    <col min="774" max="774" width="14.375" style="274" customWidth="1"/>
    <col min="775" max="775" width="13.75" style="274" customWidth="1"/>
    <col min="776" max="776" width="13" style="274" customWidth="1"/>
    <col min="777" max="777" width="14.125" style="274" customWidth="1"/>
    <col min="778" max="778" width="15.875" style="274" customWidth="1"/>
    <col min="779" max="1024" width="9" style="274"/>
    <col min="1025" max="1025" width="4.75" style="274" customWidth="1"/>
    <col min="1026" max="1027" width="6.25" style="274" customWidth="1"/>
    <col min="1028" max="1028" width="31.875" style="274" customWidth="1"/>
    <col min="1029" max="1029" width="15.625" style="274" customWidth="1"/>
    <col min="1030" max="1030" width="14.375" style="274" customWidth="1"/>
    <col min="1031" max="1031" width="13.75" style="274" customWidth="1"/>
    <col min="1032" max="1032" width="13" style="274" customWidth="1"/>
    <col min="1033" max="1033" width="14.125" style="274" customWidth="1"/>
    <col min="1034" max="1034" width="15.875" style="274" customWidth="1"/>
    <col min="1035" max="1280" width="9" style="274"/>
    <col min="1281" max="1281" width="4.75" style="274" customWidth="1"/>
    <col min="1282" max="1283" width="6.25" style="274" customWidth="1"/>
    <col min="1284" max="1284" width="31.875" style="274" customWidth="1"/>
    <col min="1285" max="1285" width="15.625" style="274" customWidth="1"/>
    <col min="1286" max="1286" width="14.375" style="274" customWidth="1"/>
    <col min="1287" max="1287" width="13.75" style="274" customWidth="1"/>
    <col min="1288" max="1288" width="13" style="274" customWidth="1"/>
    <col min="1289" max="1289" width="14.125" style="274" customWidth="1"/>
    <col min="1290" max="1290" width="15.875" style="274" customWidth="1"/>
    <col min="1291" max="1536" width="9" style="274"/>
    <col min="1537" max="1537" width="4.75" style="274" customWidth="1"/>
    <col min="1538" max="1539" width="6.25" style="274" customWidth="1"/>
    <col min="1540" max="1540" width="31.875" style="274" customWidth="1"/>
    <col min="1541" max="1541" width="15.625" style="274" customWidth="1"/>
    <col min="1542" max="1542" width="14.375" style="274" customWidth="1"/>
    <col min="1543" max="1543" width="13.75" style="274" customWidth="1"/>
    <col min="1544" max="1544" width="13" style="274" customWidth="1"/>
    <col min="1545" max="1545" width="14.125" style="274" customWidth="1"/>
    <col min="1546" max="1546" width="15.875" style="274" customWidth="1"/>
    <col min="1547" max="1792" width="9" style="274"/>
    <col min="1793" max="1793" width="4.75" style="274" customWidth="1"/>
    <col min="1794" max="1795" width="6.25" style="274" customWidth="1"/>
    <col min="1796" max="1796" width="31.875" style="274" customWidth="1"/>
    <col min="1797" max="1797" width="15.625" style="274" customWidth="1"/>
    <col min="1798" max="1798" width="14.375" style="274" customWidth="1"/>
    <col min="1799" max="1799" width="13.75" style="274" customWidth="1"/>
    <col min="1800" max="1800" width="13" style="274" customWidth="1"/>
    <col min="1801" max="1801" width="14.125" style="274" customWidth="1"/>
    <col min="1802" max="1802" width="15.875" style="274" customWidth="1"/>
    <col min="1803" max="2048" width="9" style="274"/>
    <col min="2049" max="2049" width="4.75" style="274" customWidth="1"/>
    <col min="2050" max="2051" width="6.25" style="274" customWidth="1"/>
    <col min="2052" max="2052" width="31.875" style="274" customWidth="1"/>
    <col min="2053" max="2053" width="15.625" style="274" customWidth="1"/>
    <col min="2054" max="2054" width="14.375" style="274" customWidth="1"/>
    <col min="2055" max="2055" width="13.75" style="274" customWidth="1"/>
    <col min="2056" max="2056" width="13" style="274" customWidth="1"/>
    <col min="2057" max="2057" width="14.125" style="274" customWidth="1"/>
    <col min="2058" max="2058" width="15.875" style="274" customWidth="1"/>
    <col min="2059" max="2304" width="9" style="274"/>
    <col min="2305" max="2305" width="4.75" style="274" customWidth="1"/>
    <col min="2306" max="2307" width="6.25" style="274" customWidth="1"/>
    <col min="2308" max="2308" width="31.875" style="274" customWidth="1"/>
    <col min="2309" max="2309" width="15.625" style="274" customWidth="1"/>
    <col min="2310" max="2310" width="14.375" style="274" customWidth="1"/>
    <col min="2311" max="2311" width="13.75" style="274" customWidth="1"/>
    <col min="2312" max="2312" width="13" style="274" customWidth="1"/>
    <col min="2313" max="2313" width="14.125" style="274" customWidth="1"/>
    <col min="2314" max="2314" width="15.875" style="274" customWidth="1"/>
    <col min="2315" max="2560" width="9" style="274"/>
    <col min="2561" max="2561" width="4.75" style="274" customWidth="1"/>
    <col min="2562" max="2563" width="6.25" style="274" customWidth="1"/>
    <col min="2564" max="2564" width="31.875" style="274" customWidth="1"/>
    <col min="2565" max="2565" width="15.625" style="274" customWidth="1"/>
    <col min="2566" max="2566" width="14.375" style="274" customWidth="1"/>
    <col min="2567" max="2567" width="13.75" style="274" customWidth="1"/>
    <col min="2568" max="2568" width="13" style="274" customWidth="1"/>
    <col min="2569" max="2569" width="14.125" style="274" customWidth="1"/>
    <col min="2570" max="2570" width="15.875" style="274" customWidth="1"/>
    <col min="2571" max="2816" width="9" style="274"/>
    <col min="2817" max="2817" width="4.75" style="274" customWidth="1"/>
    <col min="2818" max="2819" width="6.25" style="274" customWidth="1"/>
    <col min="2820" max="2820" width="31.875" style="274" customWidth="1"/>
    <col min="2821" max="2821" width="15.625" style="274" customWidth="1"/>
    <col min="2822" max="2822" width="14.375" style="274" customWidth="1"/>
    <col min="2823" max="2823" width="13.75" style="274" customWidth="1"/>
    <col min="2824" max="2824" width="13" style="274" customWidth="1"/>
    <col min="2825" max="2825" width="14.125" style="274" customWidth="1"/>
    <col min="2826" max="2826" width="15.875" style="274" customWidth="1"/>
    <col min="2827" max="3072" width="9" style="274"/>
    <col min="3073" max="3073" width="4.75" style="274" customWidth="1"/>
    <col min="3074" max="3075" width="6.25" style="274" customWidth="1"/>
    <col min="3076" max="3076" width="31.875" style="274" customWidth="1"/>
    <col min="3077" max="3077" width="15.625" style="274" customWidth="1"/>
    <col min="3078" max="3078" width="14.375" style="274" customWidth="1"/>
    <col min="3079" max="3079" width="13.75" style="274" customWidth="1"/>
    <col min="3080" max="3080" width="13" style="274" customWidth="1"/>
    <col min="3081" max="3081" width="14.125" style="274" customWidth="1"/>
    <col min="3082" max="3082" width="15.875" style="274" customWidth="1"/>
    <col min="3083" max="3328" width="9" style="274"/>
    <col min="3329" max="3329" width="4.75" style="274" customWidth="1"/>
    <col min="3330" max="3331" width="6.25" style="274" customWidth="1"/>
    <col min="3332" max="3332" width="31.875" style="274" customWidth="1"/>
    <col min="3333" max="3333" width="15.625" style="274" customWidth="1"/>
    <col min="3334" max="3334" width="14.375" style="274" customWidth="1"/>
    <col min="3335" max="3335" width="13.75" style="274" customWidth="1"/>
    <col min="3336" max="3336" width="13" style="274" customWidth="1"/>
    <col min="3337" max="3337" width="14.125" style="274" customWidth="1"/>
    <col min="3338" max="3338" width="15.875" style="274" customWidth="1"/>
    <col min="3339" max="3584" width="9" style="274"/>
    <col min="3585" max="3585" width="4.75" style="274" customWidth="1"/>
    <col min="3586" max="3587" width="6.25" style="274" customWidth="1"/>
    <col min="3588" max="3588" width="31.875" style="274" customWidth="1"/>
    <col min="3589" max="3589" width="15.625" style="274" customWidth="1"/>
    <col min="3590" max="3590" width="14.375" style="274" customWidth="1"/>
    <col min="3591" max="3591" width="13.75" style="274" customWidth="1"/>
    <col min="3592" max="3592" width="13" style="274" customWidth="1"/>
    <col min="3593" max="3593" width="14.125" style="274" customWidth="1"/>
    <col min="3594" max="3594" width="15.875" style="274" customWidth="1"/>
    <col min="3595" max="3840" width="9" style="274"/>
    <col min="3841" max="3841" width="4.75" style="274" customWidth="1"/>
    <col min="3842" max="3843" width="6.25" style="274" customWidth="1"/>
    <col min="3844" max="3844" width="31.875" style="274" customWidth="1"/>
    <col min="3845" max="3845" width="15.625" style="274" customWidth="1"/>
    <col min="3846" max="3846" width="14.375" style="274" customWidth="1"/>
    <col min="3847" max="3847" width="13.75" style="274" customWidth="1"/>
    <col min="3848" max="3848" width="13" style="274" customWidth="1"/>
    <col min="3849" max="3849" width="14.125" style="274" customWidth="1"/>
    <col min="3850" max="3850" width="15.875" style="274" customWidth="1"/>
    <col min="3851" max="4096" width="9" style="274"/>
    <col min="4097" max="4097" width="4.75" style="274" customWidth="1"/>
    <col min="4098" max="4099" width="6.25" style="274" customWidth="1"/>
    <col min="4100" max="4100" width="31.875" style="274" customWidth="1"/>
    <col min="4101" max="4101" width="15.625" style="274" customWidth="1"/>
    <col min="4102" max="4102" width="14.375" style="274" customWidth="1"/>
    <col min="4103" max="4103" width="13.75" style="274" customWidth="1"/>
    <col min="4104" max="4104" width="13" style="274" customWidth="1"/>
    <col min="4105" max="4105" width="14.125" style="274" customWidth="1"/>
    <col min="4106" max="4106" width="15.875" style="274" customWidth="1"/>
    <col min="4107" max="4352" width="9" style="274"/>
    <col min="4353" max="4353" width="4.75" style="274" customWidth="1"/>
    <col min="4354" max="4355" width="6.25" style="274" customWidth="1"/>
    <col min="4356" max="4356" width="31.875" style="274" customWidth="1"/>
    <col min="4357" max="4357" width="15.625" style="274" customWidth="1"/>
    <col min="4358" max="4358" width="14.375" style="274" customWidth="1"/>
    <col min="4359" max="4359" width="13.75" style="274" customWidth="1"/>
    <col min="4360" max="4360" width="13" style="274" customWidth="1"/>
    <col min="4361" max="4361" width="14.125" style="274" customWidth="1"/>
    <col min="4362" max="4362" width="15.875" style="274" customWidth="1"/>
    <col min="4363" max="4608" width="9" style="274"/>
    <col min="4609" max="4609" width="4.75" style="274" customWidth="1"/>
    <col min="4610" max="4611" width="6.25" style="274" customWidth="1"/>
    <col min="4612" max="4612" width="31.875" style="274" customWidth="1"/>
    <col min="4613" max="4613" width="15.625" style="274" customWidth="1"/>
    <col min="4614" max="4614" width="14.375" style="274" customWidth="1"/>
    <col min="4615" max="4615" width="13.75" style="274" customWidth="1"/>
    <col min="4616" max="4616" width="13" style="274" customWidth="1"/>
    <col min="4617" max="4617" width="14.125" style="274" customWidth="1"/>
    <col min="4618" max="4618" width="15.875" style="274" customWidth="1"/>
    <col min="4619" max="4864" width="9" style="274"/>
    <col min="4865" max="4865" width="4.75" style="274" customWidth="1"/>
    <col min="4866" max="4867" width="6.25" style="274" customWidth="1"/>
    <col min="4868" max="4868" width="31.875" style="274" customWidth="1"/>
    <col min="4869" max="4869" width="15.625" style="274" customWidth="1"/>
    <col min="4870" max="4870" width="14.375" style="274" customWidth="1"/>
    <col min="4871" max="4871" width="13.75" style="274" customWidth="1"/>
    <col min="4872" max="4872" width="13" style="274" customWidth="1"/>
    <col min="4873" max="4873" width="14.125" style="274" customWidth="1"/>
    <col min="4874" max="4874" width="15.875" style="274" customWidth="1"/>
    <col min="4875" max="5120" width="9" style="274"/>
    <col min="5121" max="5121" width="4.75" style="274" customWidth="1"/>
    <col min="5122" max="5123" width="6.25" style="274" customWidth="1"/>
    <col min="5124" max="5124" width="31.875" style="274" customWidth="1"/>
    <col min="5125" max="5125" width="15.625" style="274" customWidth="1"/>
    <col min="5126" max="5126" width="14.375" style="274" customWidth="1"/>
    <col min="5127" max="5127" width="13.75" style="274" customWidth="1"/>
    <col min="5128" max="5128" width="13" style="274" customWidth="1"/>
    <col min="5129" max="5129" width="14.125" style="274" customWidth="1"/>
    <col min="5130" max="5130" width="15.875" style="274" customWidth="1"/>
    <col min="5131" max="5376" width="9" style="274"/>
    <col min="5377" max="5377" width="4.75" style="274" customWidth="1"/>
    <col min="5378" max="5379" width="6.25" style="274" customWidth="1"/>
    <col min="5380" max="5380" width="31.875" style="274" customWidth="1"/>
    <col min="5381" max="5381" width="15.625" style="274" customWidth="1"/>
    <col min="5382" max="5382" width="14.375" style="274" customWidth="1"/>
    <col min="5383" max="5383" width="13.75" style="274" customWidth="1"/>
    <col min="5384" max="5384" width="13" style="274" customWidth="1"/>
    <col min="5385" max="5385" width="14.125" style="274" customWidth="1"/>
    <col min="5386" max="5386" width="15.875" style="274" customWidth="1"/>
    <col min="5387" max="5632" width="9" style="274"/>
    <col min="5633" max="5633" width="4.75" style="274" customWidth="1"/>
    <col min="5634" max="5635" width="6.25" style="274" customWidth="1"/>
    <col min="5636" max="5636" width="31.875" style="274" customWidth="1"/>
    <col min="5637" max="5637" width="15.625" style="274" customWidth="1"/>
    <col min="5638" max="5638" width="14.375" style="274" customWidth="1"/>
    <col min="5639" max="5639" width="13.75" style="274" customWidth="1"/>
    <col min="5640" max="5640" width="13" style="274" customWidth="1"/>
    <col min="5641" max="5641" width="14.125" style="274" customWidth="1"/>
    <col min="5642" max="5642" width="15.875" style="274" customWidth="1"/>
    <col min="5643" max="5888" width="9" style="274"/>
    <col min="5889" max="5889" width="4.75" style="274" customWidth="1"/>
    <col min="5890" max="5891" width="6.25" style="274" customWidth="1"/>
    <col min="5892" max="5892" width="31.875" style="274" customWidth="1"/>
    <col min="5893" max="5893" width="15.625" style="274" customWidth="1"/>
    <col min="5894" max="5894" width="14.375" style="274" customWidth="1"/>
    <col min="5895" max="5895" width="13.75" style="274" customWidth="1"/>
    <col min="5896" max="5896" width="13" style="274" customWidth="1"/>
    <col min="5897" max="5897" width="14.125" style="274" customWidth="1"/>
    <col min="5898" max="5898" width="15.875" style="274" customWidth="1"/>
    <col min="5899" max="6144" width="9" style="274"/>
    <col min="6145" max="6145" width="4.75" style="274" customWidth="1"/>
    <col min="6146" max="6147" width="6.25" style="274" customWidth="1"/>
    <col min="6148" max="6148" width="31.875" style="274" customWidth="1"/>
    <col min="6149" max="6149" width="15.625" style="274" customWidth="1"/>
    <col min="6150" max="6150" width="14.375" style="274" customWidth="1"/>
    <col min="6151" max="6151" width="13.75" style="274" customWidth="1"/>
    <col min="6152" max="6152" width="13" style="274" customWidth="1"/>
    <col min="6153" max="6153" width="14.125" style="274" customWidth="1"/>
    <col min="6154" max="6154" width="15.875" style="274" customWidth="1"/>
    <col min="6155" max="6400" width="9" style="274"/>
    <col min="6401" max="6401" width="4.75" style="274" customWidth="1"/>
    <col min="6402" max="6403" width="6.25" style="274" customWidth="1"/>
    <col min="6404" max="6404" width="31.875" style="274" customWidth="1"/>
    <col min="6405" max="6405" width="15.625" style="274" customWidth="1"/>
    <col min="6406" max="6406" width="14.375" style="274" customWidth="1"/>
    <col min="6407" max="6407" width="13.75" style="274" customWidth="1"/>
    <col min="6408" max="6408" width="13" style="274" customWidth="1"/>
    <col min="6409" max="6409" width="14.125" style="274" customWidth="1"/>
    <col min="6410" max="6410" width="15.875" style="274" customWidth="1"/>
    <col min="6411" max="6656" width="9" style="274"/>
    <col min="6657" max="6657" width="4.75" style="274" customWidth="1"/>
    <col min="6658" max="6659" width="6.25" style="274" customWidth="1"/>
    <col min="6660" max="6660" width="31.875" style="274" customWidth="1"/>
    <col min="6661" max="6661" width="15.625" style="274" customWidth="1"/>
    <col min="6662" max="6662" width="14.375" style="274" customWidth="1"/>
    <col min="6663" max="6663" width="13.75" style="274" customWidth="1"/>
    <col min="6664" max="6664" width="13" style="274" customWidth="1"/>
    <col min="6665" max="6665" width="14.125" style="274" customWidth="1"/>
    <col min="6666" max="6666" width="15.875" style="274" customWidth="1"/>
    <col min="6667" max="6912" width="9" style="274"/>
    <col min="6913" max="6913" width="4.75" style="274" customWidth="1"/>
    <col min="6914" max="6915" width="6.25" style="274" customWidth="1"/>
    <col min="6916" max="6916" width="31.875" style="274" customWidth="1"/>
    <col min="6917" max="6917" width="15.625" style="274" customWidth="1"/>
    <col min="6918" max="6918" width="14.375" style="274" customWidth="1"/>
    <col min="6919" max="6919" width="13.75" style="274" customWidth="1"/>
    <col min="6920" max="6920" width="13" style="274" customWidth="1"/>
    <col min="6921" max="6921" width="14.125" style="274" customWidth="1"/>
    <col min="6922" max="6922" width="15.875" style="274" customWidth="1"/>
    <col min="6923" max="7168" width="9" style="274"/>
    <col min="7169" max="7169" width="4.75" style="274" customWidth="1"/>
    <col min="7170" max="7171" width="6.25" style="274" customWidth="1"/>
    <col min="7172" max="7172" width="31.875" style="274" customWidth="1"/>
    <col min="7173" max="7173" width="15.625" style="274" customWidth="1"/>
    <col min="7174" max="7174" width="14.375" style="274" customWidth="1"/>
    <col min="7175" max="7175" width="13.75" style="274" customWidth="1"/>
    <col min="7176" max="7176" width="13" style="274" customWidth="1"/>
    <col min="7177" max="7177" width="14.125" style="274" customWidth="1"/>
    <col min="7178" max="7178" width="15.875" style="274" customWidth="1"/>
    <col min="7179" max="7424" width="9" style="274"/>
    <col min="7425" max="7425" width="4.75" style="274" customWidth="1"/>
    <col min="7426" max="7427" width="6.25" style="274" customWidth="1"/>
    <col min="7428" max="7428" width="31.875" style="274" customWidth="1"/>
    <col min="7429" max="7429" width="15.625" style="274" customWidth="1"/>
    <col min="7430" max="7430" width="14.375" style="274" customWidth="1"/>
    <col min="7431" max="7431" width="13.75" style="274" customWidth="1"/>
    <col min="7432" max="7432" width="13" style="274" customWidth="1"/>
    <col min="7433" max="7433" width="14.125" style="274" customWidth="1"/>
    <col min="7434" max="7434" width="15.875" style="274" customWidth="1"/>
    <col min="7435" max="7680" width="9" style="274"/>
    <col min="7681" max="7681" width="4.75" style="274" customWidth="1"/>
    <col min="7682" max="7683" width="6.25" style="274" customWidth="1"/>
    <col min="7684" max="7684" width="31.875" style="274" customWidth="1"/>
    <col min="7685" max="7685" width="15.625" style="274" customWidth="1"/>
    <col min="7686" max="7686" width="14.375" style="274" customWidth="1"/>
    <col min="7687" max="7687" width="13.75" style="274" customWidth="1"/>
    <col min="7688" max="7688" width="13" style="274" customWidth="1"/>
    <col min="7689" max="7689" width="14.125" style="274" customWidth="1"/>
    <col min="7690" max="7690" width="15.875" style="274" customWidth="1"/>
    <col min="7691" max="7936" width="9" style="274"/>
    <col min="7937" max="7937" width="4.75" style="274" customWidth="1"/>
    <col min="7938" max="7939" width="6.25" style="274" customWidth="1"/>
    <col min="7940" max="7940" width="31.875" style="274" customWidth="1"/>
    <col min="7941" max="7941" width="15.625" style="274" customWidth="1"/>
    <col min="7942" max="7942" width="14.375" style="274" customWidth="1"/>
    <col min="7943" max="7943" width="13.75" style="274" customWidth="1"/>
    <col min="7944" max="7944" width="13" style="274" customWidth="1"/>
    <col min="7945" max="7945" width="14.125" style="274" customWidth="1"/>
    <col min="7946" max="7946" width="15.875" style="274" customWidth="1"/>
    <col min="7947" max="8192" width="9" style="274"/>
    <col min="8193" max="8193" width="4.75" style="274" customWidth="1"/>
    <col min="8194" max="8195" width="6.25" style="274" customWidth="1"/>
    <col min="8196" max="8196" width="31.875" style="274" customWidth="1"/>
    <col min="8197" max="8197" width="15.625" style="274" customWidth="1"/>
    <col min="8198" max="8198" width="14.375" style="274" customWidth="1"/>
    <col min="8199" max="8199" width="13.75" style="274" customWidth="1"/>
    <col min="8200" max="8200" width="13" style="274" customWidth="1"/>
    <col min="8201" max="8201" width="14.125" style="274" customWidth="1"/>
    <col min="8202" max="8202" width="15.875" style="274" customWidth="1"/>
    <col min="8203" max="8448" width="9" style="274"/>
    <col min="8449" max="8449" width="4.75" style="274" customWidth="1"/>
    <col min="8450" max="8451" width="6.25" style="274" customWidth="1"/>
    <col min="8452" max="8452" width="31.875" style="274" customWidth="1"/>
    <col min="8453" max="8453" width="15.625" style="274" customWidth="1"/>
    <col min="8454" max="8454" width="14.375" style="274" customWidth="1"/>
    <col min="8455" max="8455" width="13.75" style="274" customWidth="1"/>
    <col min="8456" max="8456" width="13" style="274" customWidth="1"/>
    <col min="8457" max="8457" width="14.125" style="274" customWidth="1"/>
    <col min="8458" max="8458" width="15.875" style="274" customWidth="1"/>
    <col min="8459" max="8704" width="9" style="274"/>
    <col min="8705" max="8705" width="4.75" style="274" customWidth="1"/>
    <col min="8706" max="8707" width="6.25" style="274" customWidth="1"/>
    <col min="8708" max="8708" width="31.875" style="274" customWidth="1"/>
    <col min="8709" max="8709" width="15.625" style="274" customWidth="1"/>
    <col min="8710" max="8710" width="14.375" style="274" customWidth="1"/>
    <col min="8711" max="8711" width="13.75" style="274" customWidth="1"/>
    <col min="8712" max="8712" width="13" style="274" customWidth="1"/>
    <col min="8713" max="8713" width="14.125" style="274" customWidth="1"/>
    <col min="8714" max="8714" width="15.875" style="274" customWidth="1"/>
    <col min="8715" max="8960" width="9" style="274"/>
    <col min="8961" max="8961" width="4.75" style="274" customWidth="1"/>
    <col min="8962" max="8963" width="6.25" style="274" customWidth="1"/>
    <col min="8964" max="8964" width="31.875" style="274" customWidth="1"/>
    <col min="8965" max="8965" width="15.625" style="274" customWidth="1"/>
    <col min="8966" max="8966" width="14.375" style="274" customWidth="1"/>
    <col min="8967" max="8967" width="13.75" style="274" customWidth="1"/>
    <col min="8968" max="8968" width="13" style="274" customWidth="1"/>
    <col min="8969" max="8969" width="14.125" style="274" customWidth="1"/>
    <col min="8970" max="8970" width="15.875" style="274" customWidth="1"/>
    <col min="8971" max="9216" width="9" style="274"/>
    <col min="9217" max="9217" width="4.75" style="274" customWidth="1"/>
    <col min="9218" max="9219" width="6.25" style="274" customWidth="1"/>
    <col min="9220" max="9220" width="31.875" style="274" customWidth="1"/>
    <col min="9221" max="9221" width="15.625" style="274" customWidth="1"/>
    <col min="9222" max="9222" width="14.375" style="274" customWidth="1"/>
    <col min="9223" max="9223" width="13.75" style="274" customWidth="1"/>
    <col min="9224" max="9224" width="13" style="274" customWidth="1"/>
    <col min="9225" max="9225" width="14.125" style="274" customWidth="1"/>
    <col min="9226" max="9226" width="15.875" style="274" customWidth="1"/>
    <col min="9227" max="9472" width="9" style="274"/>
    <col min="9473" max="9473" width="4.75" style="274" customWidth="1"/>
    <col min="9474" max="9475" width="6.25" style="274" customWidth="1"/>
    <col min="9476" max="9476" width="31.875" style="274" customWidth="1"/>
    <col min="9477" max="9477" width="15.625" style="274" customWidth="1"/>
    <col min="9478" max="9478" width="14.375" style="274" customWidth="1"/>
    <col min="9479" max="9479" width="13.75" style="274" customWidth="1"/>
    <col min="9480" max="9480" width="13" style="274" customWidth="1"/>
    <col min="9481" max="9481" width="14.125" style="274" customWidth="1"/>
    <col min="9482" max="9482" width="15.875" style="274" customWidth="1"/>
    <col min="9483" max="9728" width="9" style="274"/>
    <col min="9729" max="9729" width="4.75" style="274" customWidth="1"/>
    <col min="9730" max="9731" width="6.25" style="274" customWidth="1"/>
    <col min="9732" max="9732" width="31.875" style="274" customWidth="1"/>
    <col min="9733" max="9733" width="15.625" style="274" customWidth="1"/>
    <col min="9734" max="9734" width="14.375" style="274" customWidth="1"/>
    <col min="9735" max="9735" width="13.75" style="274" customWidth="1"/>
    <col min="9736" max="9736" width="13" style="274" customWidth="1"/>
    <col min="9737" max="9737" width="14.125" style="274" customWidth="1"/>
    <col min="9738" max="9738" width="15.875" style="274" customWidth="1"/>
    <col min="9739" max="9984" width="9" style="274"/>
    <col min="9985" max="9985" width="4.75" style="274" customWidth="1"/>
    <col min="9986" max="9987" width="6.25" style="274" customWidth="1"/>
    <col min="9988" max="9988" width="31.875" style="274" customWidth="1"/>
    <col min="9989" max="9989" width="15.625" style="274" customWidth="1"/>
    <col min="9990" max="9990" width="14.375" style="274" customWidth="1"/>
    <col min="9991" max="9991" width="13.75" style="274" customWidth="1"/>
    <col min="9992" max="9992" width="13" style="274" customWidth="1"/>
    <col min="9993" max="9993" width="14.125" style="274" customWidth="1"/>
    <col min="9994" max="9994" width="15.875" style="274" customWidth="1"/>
    <col min="9995" max="10240" width="9" style="274"/>
    <col min="10241" max="10241" width="4.75" style="274" customWidth="1"/>
    <col min="10242" max="10243" width="6.25" style="274" customWidth="1"/>
    <col min="10244" max="10244" width="31.875" style="274" customWidth="1"/>
    <col min="10245" max="10245" width="15.625" style="274" customWidth="1"/>
    <col min="10246" max="10246" width="14.375" style="274" customWidth="1"/>
    <col min="10247" max="10247" width="13.75" style="274" customWidth="1"/>
    <col min="10248" max="10248" width="13" style="274" customWidth="1"/>
    <col min="10249" max="10249" width="14.125" style="274" customWidth="1"/>
    <col min="10250" max="10250" width="15.875" style="274" customWidth="1"/>
    <col min="10251" max="10496" width="9" style="274"/>
    <col min="10497" max="10497" width="4.75" style="274" customWidth="1"/>
    <col min="10498" max="10499" width="6.25" style="274" customWidth="1"/>
    <col min="10500" max="10500" width="31.875" style="274" customWidth="1"/>
    <col min="10501" max="10501" width="15.625" style="274" customWidth="1"/>
    <col min="10502" max="10502" width="14.375" style="274" customWidth="1"/>
    <col min="10503" max="10503" width="13.75" style="274" customWidth="1"/>
    <col min="10504" max="10504" width="13" style="274" customWidth="1"/>
    <col min="10505" max="10505" width="14.125" style="274" customWidth="1"/>
    <col min="10506" max="10506" width="15.875" style="274" customWidth="1"/>
    <col min="10507" max="10752" width="9" style="274"/>
    <col min="10753" max="10753" width="4.75" style="274" customWidth="1"/>
    <col min="10754" max="10755" width="6.25" style="274" customWidth="1"/>
    <col min="10756" max="10756" width="31.875" style="274" customWidth="1"/>
    <col min="10757" max="10757" width="15.625" style="274" customWidth="1"/>
    <col min="10758" max="10758" width="14.375" style="274" customWidth="1"/>
    <col min="10759" max="10759" width="13.75" style="274" customWidth="1"/>
    <col min="10760" max="10760" width="13" style="274" customWidth="1"/>
    <col min="10761" max="10761" width="14.125" style="274" customWidth="1"/>
    <col min="10762" max="10762" width="15.875" style="274" customWidth="1"/>
    <col min="10763" max="11008" width="9" style="274"/>
    <col min="11009" max="11009" width="4.75" style="274" customWidth="1"/>
    <col min="11010" max="11011" width="6.25" style="274" customWidth="1"/>
    <col min="11012" max="11012" width="31.875" style="274" customWidth="1"/>
    <col min="11013" max="11013" width="15.625" style="274" customWidth="1"/>
    <col min="11014" max="11014" width="14.375" style="274" customWidth="1"/>
    <col min="11015" max="11015" width="13.75" style="274" customWidth="1"/>
    <col min="11016" max="11016" width="13" style="274" customWidth="1"/>
    <col min="11017" max="11017" width="14.125" style="274" customWidth="1"/>
    <col min="11018" max="11018" width="15.875" style="274" customWidth="1"/>
    <col min="11019" max="11264" width="9" style="274"/>
    <col min="11265" max="11265" width="4.75" style="274" customWidth="1"/>
    <col min="11266" max="11267" width="6.25" style="274" customWidth="1"/>
    <col min="11268" max="11268" width="31.875" style="274" customWidth="1"/>
    <col min="11269" max="11269" width="15.625" style="274" customWidth="1"/>
    <col min="11270" max="11270" width="14.375" style="274" customWidth="1"/>
    <col min="11271" max="11271" width="13.75" style="274" customWidth="1"/>
    <col min="11272" max="11272" width="13" style="274" customWidth="1"/>
    <col min="11273" max="11273" width="14.125" style="274" customWidth="1"/>
    <col min="11274" max="11274" width="15.875" style="274" customWidth="1"/>
    <col min="11275" max="11520" width="9" style="274"/>
    <col min="11521" max="11521" width="4.75" style="274" customWidth="1"/>
    <col min="11522" max="11523" width="6.25" style="274" customWidth="1"/>
    <col min="11524" max="11524" width="31.875" style="274" customWidth="1"/>
    <col min="11525" max="11525" width="15.625" style="274" customWidth="1"/>
    <col min="11526" max="11526" width="14.375" style="274" customWidth="1"/>
    <col min="11527" max="11527" width="13.75" style="274" customWidth="1"/>
    <col min="11528" max="11528" width="13" style="274" customWidth="1"/>
    <col min="11529" max="11529" width="14.125" style="274" customWidth="1"/>
    <col min="11530" max="11530" width="15.875" style="274" customWidth="1"/>
    <col min="11531" max="11776" width="9" style="274"/>
    <col min="11777" max="11777" width="4.75" style="274" customWidth="1"/>
    <col min="11778" max="11779" width="6.25" style="274" customWidth="1"/>
    <col min="11780" max="11780" width="31.875" style="274" customWidth="1"/>
    <col min="11781" max="11781" width="15.625" style="274" customWidth="1"/>
    <col min="11782" max="11782" width="14.375" style="274" customWidth="1"/>
    <col min="11783" max="11783" width="13.75" style="274" customWidth="1"/>
    <col min="11784" max="11784" width="13" style="274" customWidth="1"/>
    <col min="11785" max="11785" width="14.125" style="274" customWidth="1"/>
    <col min="11786" max="11786" width="15.875" style="274" customWidth="1"/>
    <col min="11787" max="12032" width="9" style="274"/>
    <col min="12033" max="12033" width="4.75" style="274" customWidth="1"/>
    <col min="12034" max="12035" width="6.25" style="274" customWidth="1"/>
    <col min="12036" max="12036" width="31.875" style="274" customWidth="1"/>
    <col min="12037" max="12037" width="15.625" style="274" customWidth="1"/>
    <col min="12038" max="12038" width="14.375" style="274" customWidth="1"/>
    <col min="12039" max="12039" width="13.75" style="274" customWidth="1"/>
    <col min="12040" max="12040" width="13" style="274" customWidth="1"/>
    <col min="12041" max="12041" width="14.125" style="274" customWidth="1"/>
    <col min="12042" max="12042" width="15.875" style="274" customWidth="1"/>
    <col min="12043" max="12288" width="9" style="274"/>
    <col min="12289" max="12289" width="4.75" style="274" customWidth="1"/>
    <col min="12290" max="12291" width="6.25" style="274" customWidth="1"/>
    <col min="12292" max="12292" width="31.875" style="274" customWidth="1"/>
    <col min="12293" max="12293" width="15.625" style="274" customWidth="1"/>
    <col min="12294" max="12294" width="14.375" style="274" customWidth="1"/>
    <col min="12295" max="12295" width="13.75" style="274" customWidth="1"/>
    <col min="12296" max="12296" width="13" style="274" customWidth="1"/>
    <col min="12297" max="12297" width="14.125" style="274" customWidth="1"/>
    <col min="12298" max="12298" width="15.875" style="274" customWidth="1"/>
    <col min="12299" max="12544" width="9" style="274"/>
    <col min="12545" max="12545" width="4.75" style="274" customWidth="1"/>
    <col min="12546" max="12547" width="6.25" style="274" customWidth="1"/>
    <col min="12548" max="12548" width="31.875" style="274" customWidth="1"/>
    <col min="12549" max="12549" width="15.625" style="274" customWidth="1"/>
    <col min="12550" max="12550" width="14.375" style="274" customWidth="1"/>
    <col min="12551" max="12551" width="13.75" style="274" customWidth="1"/>
    <col min="12552" max="12552" width="13" style="274" customWidth="1"/>
    <col min="12553" max="12553" width="14.125" style="274" customWidth="1"/>
    <col min="12554" max="12554" width="15.875" style="274" customWidth="1"/>
    <col min="12555" max="12800" width="9" style="274"/>
    <col min="12801" max="12801" width="4.75" style="274" customWidth="1"/>
    <col min="12802" max="12803" width="6.25" style="274" customWidth="1"/>
    <col min="12804" max="12804" width="31.875" style="274" customWidth="1"/>
    <col min="12805" max="12805" width="15.625" style="274" customWidth="1"/>
    <col min="12806" max="12806" width="14.375" style="274" customWidth="1"/>
    <col min="12807" max="12807" width="13.75" style="274" customWidth="1"/>
    <col min="12808" max="12808" width="13" style="274" customWidth="1"/>
    <col min="12809" max="12809" width="14.125" style="274" customWidth="1"/>
    <col min="12810" max="12810" width="15.875" style="274" customWidth="1"/>
    <col min="12811" max="13056" width="9" style="274"/>
    <col min="13057" max="13057" width="4.75" style="274" customWidth="1"/>
    <col min="13058" max="13059" width="6.25" style="274" customWidth="1"/>
    <col min="13060" max="13060" width="31.875" style="274" customWidth="1"/>
    <col min="13061" max="13061" width="15.625" style="274" customWidth="1"/>
    <col min="13062" max="13062" width="14.375" style="274" customWidth="1"/>
    <col min="13063" max="13063" width="13.75" style="274" customWidth="1"/>
    <col min="13064" max="13064" width="13" style="274" customWidth="1"/>
    <col min="13065" max="13065" width="14.125" style="274" customWidth="1"/>
    <col min="13066" max="13066" width="15.875" style="274" customWidth="1"/>
    <col min="13067" max="13312" width="9" style="274"/>
    <col min="13313" max="13313" width="4.75" style="274" customWidth="1"/>
    <col min="13314" max="13315" width="6.25" style="274" customWidth="1"/>
    <col min="13316" max="13316" width="31.875" style="274" customWidth="1"/>
    <col min="13317" max="13317" width="15.625" style="274" customWidth="1"/>
    <col min="13318" max="13318" width="14.375" style="274" customWidth="1"/>
    <col min="13319" max="13319" width="13.75" style="274" customWidth="1"/>
    <col min="13320" max="13320" width="13" style="274" customWidth="1"/>
    <col min="13321" max="13321" width="14.125" style="274" customWidth="1"/>
    <col min="13322" max="13322" width="15.875" style="274" customWidth="1"/>
    <col min="13323" max="13568" width="9" style="274"/>
    <col min="13569" max="13569" width="4.75" style="274" customWidth="1"/>
    <col min="13570" max="13571" width="6.25" style="274" customWidth="1"/>
    <col min="13572" max="13572" width="31.875" style="274" customWidth="1"/>
    <col min="13573" max="13573" width="15.625" style="274" customWidth="1"/>
    <col min="13574" max="13574" width="14.375" style="274" customWidth="1"/>
    <col min="13575" max="13575" width="13.75" style="274" customWidth="1"/>
    <col min="13576" max="13576" width="13" style="274" customWidth="1"/>
    <col min="13577" max="13577" width="14.125" style="274" customWidth="1"/>
    <col min="13578" max="13578" width="15.875" style="274" customWidth="1"/>
    <col min="13579" max="13824" width="9" style="274"/>
    <col min="13825" max="13825" width="4.75" style="274" customWidth="1"/>
    <col min="13826" max="13827" width="6.25" style="274" customWidth="1"/>
    <col min="13828" max="13828" width="31.875" style="274" customWidth="1"/>
    <col min="13829" max="13829" width="15.625" style="274" customWidth="1"/>
    <col min="13830" max="13830" width="14.375" style="274" customWidth="1"/>
    <col min="13831" max="13831" width="13.75" style="274" customWidth="1"/>
    <col min="13832" max="13832" width="13" style="274" customWidth="1"/>
    <col min="13833" max="13833" width="14.125" style="274" customWidth="1"/>
    <col min="13834" max="13834" width="15.875" style="274" customWidth="1"/>
    <col min="13835" max="14080" width="9" style="274"/>
    <col min="14081" max="14081" width="4.75" style="274" customWidth="1"/>
    <col min="14082" max="14083" width="6.25" style="274" customWidth="1"/>
    <col min="14084" max="14084" width="31.875" style="274" customWidth="1"/>
    <col min="14085" max="14085" width="15.625" style="274" customWidth="1"/>
    <col min="14086" max="14086" width="14.375" style="274" customWidth="1"/>
    <col min="14087" max="14087" width="13.75" style="274" customWidth="1"/>
    <col min="14088" max="14088" width="13" style="274" customWidth="1"/>
    <col min="14089" max="14089" width="14.125" style="274" customWidth="1"/>
    <col min="14090" max="14090" width="15.875" style="274" customWidth="1"/>
    <col min="14091" max="14336" width="9" style="274"/>
    <col min="14337" max="14337" width="4.75" style="274" customWidth="1"/>
    <col min="14338" max="14339" width="6.25" style="274" customWidth="1"/>
    <col min="14340" max="14340" width="31.875" style="274" customWidth="1"/>
    <col min="14341" max="14341" width="15.625" style="274" customWidth="1"/>
    <col min="14342" max="14342" width="14.375" style="274" customWidth="1"/>
    <col min="14343" max="14343" width="13.75" style="274" customWidth="1"/>
    <col min="14344" max="14344" width="13" style="274" customWidth="1"/>
    <col min="14345" max="14345" width="14.125" style="274" customWidth="1"/>
    <col min="14346" max="14346" width="15.875" style="274" customWidth="1"/>
    <col min="14347" max="14592" width="9" style="274"/>
    <col min="14593" max="14593" width="4.75" style="274" customWidth="1"/>
    <col min="14594" max="14595" width="6.25" style="274" customWidth="1"/>
    <col min="14596" max="14596" width="31.875" style="274" customWidth="1"/>
    <col min="14597" max="14597" width="15.625" style="274" customWidth="1"/>
    <col min="14598" max="14598" width="14.375" style="274" customWidth="1"/>
    <col min="14599" max="14599" width="13.75" style="274" customWidth="1"/>
    <col min="14600" max="14600" width="13" style="274" customWidth="1"/>
    <col min="14601" max="14601" width="14.125" style="274" customWidth="1"/>
    <col min="14602" max="14602" width="15.875" style="274" customWidth="1"/>
    <col min="14603" max="14848" width="9" style="274"/>
    <col min="14849" max="14849" width="4.75" style="274" customWidth="1"/>
    <col min="14850" max="14851" width="6.25" style="274" customWidth="1"/>
    <col min="14852" max="14852" width="31.875" style="274" customWidth="1"/>
    <col min="14853" max="14853" width="15.625" style="274" customWidth="1"/>
    <col min="14854" max="14854" width="14.375" style="274" customWidth="1"/>
    <col min="14855" max="14855" width="13.75" style="274" customWidth="1"/>
    <col min="14856" max="14856" width="13" style="274" customWidth="1"/>
    <col min="14857" max="14857" width="14.125" style="274" customWidth="1"/>
    <col min="14858" max="14858" width="15.875" style="274" customWidth="1"/>
    <col min="14859" max="15104" width="9" style="274"/>
    <col min="15105" max="15105" width="4.75" style="274" customWidth="1"/>
    <col min="15106" max="15107" width="6.25" style="274" customWidth="1"/>
    <col min="15108" max="15108" width="31.875" style="274" customWidth="1"/>
    <col min="15109" max="15109" width="15.625" style="274" customWidth="1"/>
    <col min="15110" max="15110" width="14.375" style="274" customWidth="1"/>
    <col min="15111" max="15111" width="13.75" style="274" customWidth="1"/>
    <col min="15112" max="15112" width="13" style="274" customWidth="1"/>
    <col min="15113" max="15113" width="14.125" style="274" customWidth="1"/>
    <col min="15114" max="15114" width="15.875" style="274" customWidth="1"/>
    <col min="15115" max="15360" width="9" style="274"/>
    <col min="15361" max="15361" width="4.75" style="274" customWidth="1"/>
    <col min="15362" max="15363" width="6.25" style="274" customWidth="1"/>
    <col min="15364" max="15364" width="31.875" style="274" customWidth="1"/>
    <col min="15365" max="15365" width="15.625" style="274" customWidth="1"/>
    <col min="15366" max="15366" width="14.375" style="274" customWidth="1"/>
    <col min="15367" max="15367" width="13.75" style="274" customWidth="1"/>
    <col min="15368" max="15368" width="13" style="274" customWidth="1"/>
    <col min="15369" max="15369" width="14.125" style="274" customWidth="1"/>
    <col min="15370" max="15370" width="15.875" style="274" customWidth="1"/>
    <col min="15371" max="15616" width="9" style="274"/>
    <col min="15617" max="15617" width="4.75" style="274" customWidth="1"/>
    <col min="15618" max="15619" width="6.25" style="274" customWidth="1"/>
    <col min="15620" max="15620" width="31.875" style="274" customWidth="1"/>
    <col min="15621" max="15621" width="15.625" style="274" customWidth="1"/>
    <col min="15622" max="15622" width="14.375" style="274" customWidth="1"/>
    <col min="15623" max="15623" width="13.75" style="274" customWidth="1"/>
    <col min="15624" max="15624" width="13" style="274" customWidth="1"/>
    <col min="15625" max="15625" width="14.125" style="274" customWidth="1"/>
    <col min="15626" max="15626" width="15.875" style="274" customWidth="1"/>
    <col min="15627" max="15872" width="9" style="274"/>
    <col min="15873" max="15873" width="4.75" style="274" customWidth="1"/>
    <col min="15874" max="15875" width="6.25" style="274" customWidth="1"/>
    <col min="15876" max="15876" width="31.875" style="274" customWidth="1"/>
    <col min="15877" max="15877" width="15.625" style="274" customWidth="1"/>
    <col min="15878" max="15878" width="14.375" style="274" customWidth="1"/>
    <col min="15879" max="15879" width="13.75" style="274" customWidth="1"/>
    <col min="15880" max="15880" width="13" style="274" customWidth="1"/>
    <col min="15881" max="15881" width="14.125" style="274" customWidth="1"/>
    <col min="15882" max="15882" width="15.875" style="274" customWidth="1"/>
    <col min="15883" max="16128" width="9" style="274"/>
    <col min="16129" max="16129" width="4.75" style="274" customWidth="1"/>
    <col min="16130" max="16131" width="6.25" style="274" customWidth="1"/>
    <col min="16132" max="16132" width="31.875" style="274" customWidth="1"/>
    <col min="16133" max="16133" width="15.625" style="274" customWidth="1"/>
    <col min="16134" max="16134" width="14.375" style="274" customWidth="1"/>
    <col min="16135" max="16135" width="13.75" style="274" customWidth="1"/>
    <col min="16136" max="16136" width="13" style="274" customWidth="1"/>
    <col min="16137" max="16137" width="14.125" style="274" customWidth="1"/>
    <col min="16138" max="16138" width="15.875" style="274" customWidth="1"/>
    <col min="16139" max="16384" width="9" style="274"/>
  </cols>
  <sheetData>
    <row r="1" spans="1:11" s="265" customFormat="1" ht="16.5" customHeight="1">
      <c r="A1" s="496" t="s">
        <v>903</v>
      </c>
      <c r="B1" s="497"/>
      <c r="C1" s="497"/>
      <c r="D1" s="498"/>
      <c r="E1" s="499" t="s">
        <v>904</v>
      </c>
      <c r="F1" s="500"/>
      <c r="G1" s="499" t="s">
        <v>980</v>
      </c>
      <c r="H1" s="500"/>
      <c r="I1" s="499" t="s">
        <v>981</v>
      </c>
      <c r="J1" s="500"/>
      <c r="K1" s="126" t="s">
        <v>18</v>
      </c>
    </row>
    <row r="2" spans="1:11" s="265" customFormat="1" ht="16.5" customHeight="1">
      <c r="A2" s="264" t="s">
        <v>907</v>
      </c>
      <c r="B2" s="266" t="s">
        <v>908</v>
      </c>
      <c r="C2" s="266" t="s">
        <v>909</v>
      </c>
      <c r="D2" s="267" t="s">
        <v>910</v>
      </c>
      <c r="E2" s="268" t="s">
        <v>911</v>
      </c>
      <c r="F2" s="268" t="s">
        <v>912</v>
      </c>
      <c r="G2" s="268" t="s">
        <v>911</v>
      </c>
      <c r="H2" s="268" t="s">
        <v>912</v>
      </c>
      <c r="I2" s="268" t="s">
        <v>911</v>
      </c>
      <c r="J2" s="268" t="s">
        <v>912</v>
      </c>
    </row>
    <row r="3" spans="1:11" s="265" customFormat="1" ht="16.149999999999999" customHeight="1">
      <c r="A3" s="269" t="s">
        <v>913</v>
      </c>
      <c r="B3" s="266" t="s">
        <v>913</v>
      </c>
      <c r="C3" s="266" t="s">
        <v>913</v>
      </c>
      <c r="D3" s="270" t="s">
        <v>914</v>
      </c>
      <c r="E3" s="271">
        <v>16173094</v>
      </c>
      <c r="F3" s="271">
        <v>69427936</v>
      </c>
      <c r="G3" s="271">
        <v>11732013</v>
      </c>
      <c r="H3" s="271">
        <v>59040063</v>
      </c>
      <c r="I3" s="271">
        <v>4441081</v>
      </c>
      <c r="J3" s="272">
        <v>10387873</v>
      </c>
    </row>
    <row r="4" spans="1:11">
      <c r="A4" s="269" t="s">
        <v>913</v>
      </c>
      <c r="B4" s="273" t="s">
        <v>913</v>
      </c>
      <c r="C4" s="273" t="s">
        <v>913</v>
      </c>
      <c r="D4" s="270" t="s">
        <v>915</v>
      </c>
      <c r="E4" s="271">
        <v>11725813</v>
      </c>
      <c r="F4" s="271">
        <v>54648354</v>
      </c>
      <c r="G4" s="271">
        <v>11699013</v>
      </c>
      <c r="H4" s="271">
        <v>54314349</v>
      </c>
      <c r="I4" s="271">
        <v>26800</v>
      </c>
      <c r="J4" s="272">
        <v>334005</v>
      </c>
    </row>
    <row r="5" spans="1:11" ht="16.149999999999999" customHeight="1">
      <c r="A5" s="269" t="s">
        <v>916</v>
      </c>
      <c r="B5" s="273" t="s">
        <v>913</v>
      </c>
      <c r="C5" s="273" t="s">
        <v>913</v>
      </c>
      <c r="D5" s="270" t="s">
        <v>982</v>
      </c>
      <c r="E5" s="271">
        <v>6514102</v>
      </c>
      <c r="F5" s="271">
        <v>32876076</v>
      </c>
      <c r="G5" s="271">
        <v>6487302</v>
      </c>
      <c r="H5" s="271">
        <v>32631826</v>
      </c>
      <c r="I5" s="271">
        <v>26800</v>
      </c>
      <c r="J5" s="272">
        <v>244250</v>
      </c>
    </row>
    <row r="6" spans="1:11">
      <c r="A6" s="269" t="s">
        <v>916</v>
      </c>
      <c r="B6" s="273" t="s">
        <v>983</v>
      </c>
      <c r="C6" s="273" t="s">
        <v>913</v>
      </c>
      <c r="D6" s="270" t="s">
        <v>984</v>
      </c>
      <c r="E6" s="271">
        <v>2412225</v>
      </c>
      <c r="F6" s="271">
        <v>10310146</v>
      </c>
      <c r="G6" s="271">
        <v>2390925</v>
      </c>
      <c r="H6" s="271">
        <v>10091896</v>
      </c>
      <c r="I6" s="271">
        <v>21300</v>
      </c>
      <c r="J6" s="272">
        <v>218250</v>
      </c>
    </row>
    <row r="7" spans="1:11">
      <c r="A7" s="269" t="s">
        <v>916</v>
      </c>
      <c r="B7" s="273" t="s">
        <v>983</v>
      </c>
      <c r="C7" s="273" t="s">
        <v>916</v>
      </c>
      <c r="D7" s="270" t="s">
        <v>985</v>
      </c>
      <c r="E7" s="271">
        <v>1794916</v>
      </c>
      <c r="F7" s="271">
        <v>9118559</v>
      </c>
      <c r="G7" s="271">
        <v>1773616</v>
      </c>
      <c r="H7" s="271">
        <v>8900309</v>
      </c>
      <c r="I7" s="271">
        <v>21300</v>
      </c>
      <c r="J7" s="272">
        <v>218250</v>
      </c>
    </row>
    <row r="8" spans="1:11">
      <c r="A8" s="269" t="s">
        <v>916</v>
      </c>
      <c r="B8" s="273" t="s">
        <v>983</v>
      </c>
      <c r="C8" s="273" t="s">
        <v>918</v>
      </c>
      <c r="D8" s="270" t="s">
        <v>986</v>
      </c>
      <c r="E8" s="271">
        <v>52883</v>
      </c>
      <c r="F8" s="271">
        <v>218633</v>
      </c>
      <c r="G8" s="271">
        <v>52883</v>
      </c>
      <c r="H8" s="271">
        <v>218633</v>
      </c>
      <c r="I8" s="271">
        <v>0</v>
      </c>
      <c r="J8" s="272">
        <v>0</v>
      </c>
    </row>
    <row r="9" spans="1:11">
      <c r="A9" s="269" t="s">
        <v>916</v>
      </c>
      <c r="B9" s="273" t="s">
        <v>983</v>
      </c>
      <c r="C9" s="273" t="s">
        <v>945</v>
      </c>
      <c r="D9" s="270" t="s">
        <v>987</v>
      </c>
      <c r="E9" s="271">
        <v>79572</v>
      </c>
      <c r="F9" s="271">
        <v>437528</v>
      </c>
      <c r="G9" s="271">
        <v>79572</v>
      </c>
      <c r="H9" s="271">
        <v>437528</v>
      </c>
      <c r="I9" s="271">
        <v>0</v>
      </c>
      <c r="J9" s="272">
        <v>0</v>
      </c>
    </row>
    <row r="10" spans="1:11">
      <c r="A10" s="269" t="s">
        <v>916</v>
      </c>
      <c r="B10" s="273" t="s">
        <v>983</v>
      </c>
      <c r="C10" s="273" t="s">
        <v>941</v>
      </c>
      <c r="D10" s="270" t="s">
        <v>988</v>
      </c>
      <c r="E10" s="271">
        <v>484854</v>
      </c>
      <c r="F10" s="271">
        <v>535426</v>
      </c>
      <c r="G10" s="271">
        <v>484854</v>
      </c>
      <c r="H10" s="271">
        <v>535426</v>
      </c>
      <c r="I10" s="271">
        <v>0</v>
      </c>
      <c r="J10" s="272">
        <v>0</v>
      </c>
    </row>
    <row r="11" spans="1:11">
      <c r="A11" s="269" t="s">
        <v>916</v>
      </c>
      <c r="B11" s="273" t="s">
        <v>989</v>
      </c>
      <c r="C11" s="273" t="s">
        <v>913</v>
      </c>
      <c r="D11" s="270" t="s">
        <v>990</v>
      </c>
      <c r="E11" s="271">
        <v>1330000</v>
      </c>
      <c r="F11" s="271">
        <v>10810000</v>
      </c>
      <c r="G11" s="271">
        <v>1330000</v>
      </c>
      <c r="H11" s="271">
        <v>10810000</v>
      </c>
      <c r="I11" s="271">
        <v>0</v>
      </c>
      <c r="J11" s="272">
        <v>0</v>
      </c>
    </row>
    <row r="12" spans="1:11">
      <c r="A12" s="269" t="s">
        <v>916</v>
      </c>
      <c r="B12" s="273" t="s">
        <v>989</v>
      </c>
      <c r="C12" s="273" t="s">
        <v>916</v>
      </c>
      <c r="D12" s="270" t="s">
        <v>985</v>
      </c>
      <c r="E12" s="271">
        <v>445000</v>
      </c>
      <c r="F12" s="271">
        <v>4674000</v>
      </c>
      <c r="G12" s="271">
        <v>445000</v>
      </c>
      <c r="H12" s="271">
        <v>4674000</v>
      </c>
      <c r="I12" s="271">
        <v>0</v>
      </c>
      <c r="J12" s="272">
        <v>0</v>
      </c>
    </row>
    <row r="13" spans="1:11">
      <c r="A13" s="269" t="s">
        <v>916</v>
      </c>
      <c r="B13" s="273" t="s">
        <v>989</v>
      </c>
      <c r="C13" s="273" t="s">
        <v>918</v>
      </c>
      <c r="D13" s="270" t="s">
        <v>991</v>
      </c>
      <c r="E13" s="271">
        <v>885000</v>
      </c>
      <c r="F13" s="271">
        <v>6136000</v>
      </c>
      <c r="G13" s="271">
        <v>885000</v>
      </c>
      <c r="H13" s="271">
        <v>6136000</v>
      </c>
      <c r="I13" s="271">
        <v>0</v>
      </c>
      <c r="J13" s="272">
        <v>0</v>
      </c>
    </row>
    <row r="14" spans="1:11">
      <c r="A14" s="269" t="s">
        <v>916</v>
      </c>
      <c r="B14" s="273" t="s">
        <v>992</v>
      </c>
      <c r="C14" s="273" t="s">
        <v>913</v>
      </c>
      <c r="D14" s="270" t="s">
        <v>993</v>
      </c>
      <c r="E14" s="271">
        <v>2771052</v>
      </c>
      <c r="F14" s="271">
        <v>11740240</v>
      </c>
      <c r="G14" s="271">
        <v>2765552</v>
      </c>
      <c r="H14" s="271">
        <v>11714240</v>
      </c>
      <c r="I14" s="271">
        <v>5500</v>
      </c>
      <c r="J14" s="272">
        <v>26000</v>
      </c>
    </row>
    <row r="15" spans="1:11">
      <c r="A15" s="269" t="s">
        <v>916</v>
      </c>
      <c r="B15" s="273" t="s">
        <v>992</v>
      </c>
      <c r="C15" s="273" t="s">
        <v>918</v>
      </c>
      <c r="D15" s="270" t="s">
        <v>994</v>
      </c>
      <c r="E15" s="271">
        <v>2107984</v>
      </c>
      <c r="F15" s="271">
        <v>9398410</v>
      </c>
      <c r="G15" s="271">
        <v>2107984</v>
      </c>
      <c r="H15" s="271">
        <v>9398410</v>
      </c>
      <c r="I15" s="271">
        <v>0</v>
      </c>
      <c r="J15" s="272">
        <v>0</v>
      </c>
    </row>
    <row r="16" spans="1:11">
      <c r="A16" s="269" t="s">
        <v>916</v>
      </c>
      <c r="B16" s="273" t="s">
        <v>992</v>
      </c>
      <c r="C16" s="273" t="s">
        <v>945</v>
      </c>
      <c r="D16" s="270" t="s">
        <v>995</v>
      </c>
      <c r="E16" s="271">
        <v>5603</v>
      </c>
      <c r="F16" s="271">
        <v>12597</v>
      </c>
      <c r="G16" s="271">
        <v>5603</v>
      </c>
      <c r="H16" s="271">
        <v>12597</v>
      </c>
      <c r="I16" s="271">
        <v>0</v>
      </c>
      <c r="J16" s="272">
        <v>0</v>
      </c>
    </row>
    <row r="17" spans="1:10">
      <c r="A17" s="269" t="s">
        <v>916</v>
      </c>
      <c r="B17" s="273" t="s">
        <v>992</v>
      </c>
      <c r="C17" s="273" t="s">
        <v>937</v>
      </c>
      <c r="D17" s="270" t="s">
        <v>996</v>
      </c>
      <c r="E17" s="271">
        <v>112364</v>
      </c>
      <c r="F17" s="271">
        <v>527928</v>
      </c>
      <c r="G17" s="271">
        <v>112364</v>
      </c>
      <c r="H17" s="271">
        <v>527928</v>
      </c>
      <c r="I17" s="271">
        <v>0</v>
      </c>
      <c r="J17" s="272">
        <v>0</v>
      </c>
    </row>
    <row r="18" spans="1:10">
      <c r="A18" s="269" t="s">
        <v>916</v>
      </c>
      <c r="B18" s="273" t="s">
        <v>992</v>
      </c>
      <c r="C18" s="273" t="s">
        <v>941</v>
      </c>
      <c r="D18" s="270" t="s">
        <v>997</v>
      </c>
      <c r="E18" s="271">
        <v>367189</v>
      </c>
      <c r="F18" s="271">
        <v>1246234</v>
      </c>
      <c r="G18" s="271">
        <v>361689</v>
      </c>
      <c r="H18" s="271">
        <v>1220234</v>
      </c>
      <c r="I18" s="271">
        <v>5500</v>
      </c>
      <c r="J18" s="272">
        <v>26000</v>
      </c>
    </row>
    <row r="19" spans="1:10">
      <c r="A19" s="269" t="s">
        <v>916</v>
      </c>
      <c r="B19" s="273" t="s">
        <v>992</v>
      </c>
      <c r="C19" s="273" t="s">
        <v>948</v>
      </c>
      <c r="D19" s="270" t="s">
        <v>998</v>
      </c>
      <c r="E19" s="271">
        <v>177912</v>
      </c>
      <c r="F19" s="271">
        <v>555071</v>
      </c>
      <c r="G19" s="271">
        <v>177912</v>
      </c>
      <c r="H19" s="271">
        <v>555071</v>
      </c>
      <c r="I19" s="271">
        <v>0</v>
      </c>
      <c r="J19" s="272">
        <v>0</v>
      </c>
    </row>
    <row r="20" spans="1:10">
      <c r="A20" s="269" t="s">
        <v>916</v>
      </c>
      <c r="B20" s="273" t="s">
        <v>999</v>
      </c>
      <c r="C20" s="273" t="s">
        <v>913</v>
      </c>
      <c r="D20" s="270" t="s">
        <v>1000</v>
      </c>
      <c r="E20" s="271">
        <v>825</v>
      </c>
      <c r="F20" s="271">
        <v>15690</v>
      </c>
      <c r="G20" s="271">
        <v>825</v>
      </c>
      <c r="H20" s="271">
        <v>15690</v>
      </c>
      <c r="I20" s="271">
        <v>0</v>
      </c>
      <c r="J20" s="272">
        <v>0</v>
      </c>
    </row>
    <row r="21" spans="1:10">
      <c r="A21" s="269" t="s">
        <v>916</v>
      </c>
      <c r="B21" s="273" t="s">
        <v>999</v>
      </c>
      <c r="C21" s="273" t="s">
        <v>918</v>
      </c>
      <c r="D21" s="270" t="s">
        <v>1001</v>
      </c>
      <c r="E21" s="271">
        <v>825</v>
      </c>
      <c r="F21" s="271">
        <v>15690</v>
      </c>
      <c r="G21" s="271">
        <v>825</v>
      </c>
      <c r="H21" s="271">
        <v>15690</v>
      </c>
      <c r="I21" s="271">
        <v>0</v>
      </c>
      <c r="J21" s="272">
        <v>0</v>
      </c>
    </row>
    <row r="22" spans="1:10">
      <c r="A22" s="269" t="s">
        <v>918</v>
      </c>
      <c r="B22" s="273" t="s">
        <v>913</v>
      </c>
      <c r="C22" s="273" t="s">
        <v>913</v>
      </c>
      <c r="D22" s="270" t="s">
        <v>1002</v>
      </c>
      <c r="E22" s="271">
        <v>169352</v>
      </c>
      <c r="F22" s="271">
        <v>1993491</v>
      </c>
      <c r="G22" s="271">
        <v>169352</v>
      </c>
      <c r="H22" s="271">
        <v>1993491</v>
      </c>
      <c r="I22" s="271">
        <v>0</v>
      </c>
      <c r="J22" s="272">
        <v>0</v>
      </c>
    </row>
    <row r="23" spans="1:10">
      <c r="A23" s="269" t="s">
        <v>918</v>
      </c>
      <c r="B23" s="273" t="s">
        <v>1003</v>
      </c>
      <c r="C23" s="273" t="s">
        <v>913</v>
      </c>
      <c r="D23" s="270" t="s">
        <v>1004</v>
      </c>
      <c r="E23" s="271">
        <v>123892</v>
      </c>
      <c r="F23" s="271">
        <v>1793009</v>
      </c>
      <c r="G23" s="271">
        <v>123892</v>
      </c>
      <c r="H23" s="271">
        <v>1793009</v>
      </c>
      <c r="I23" s="271">
        <v>0</v>
      </c>
      <c r="J23" s="272">
        <v>0</v>
      </c>
    </row>
    <row r="24" spans="1:10">
      <c r="A24" s="269" t="s">
        <v>918</v>
      </c>
      <c r="B24" s="273" t="s">
        <v>1003</v>
      </c>
      <c r="C24" s="273" t="s">
        <v>916</v>
      </c>
      <c r="D24" s="270" t="s">
        <v>985</v>
      </c>
      <c r="E24" s="271">
        <v>0</v>
      </c>
      <c r="F24" s="271">
        <v>1321846</v>
      </c>
      <c r="G24" s="271">
        <v>0</v>
      </c>
      <c r="H24" s="271">
        <v>1321846</v>
      </c>
      <c r="I24" s="271">
        <v>0</v>
      </c>
      <c r="J24" s="272">
        <v>0</v>
      </c>
    </row>
    <row r="25" spans="1:10">
      <c r="A25" s="269" t="s">
        <v>918</v>
      </c>
      <c r="B25" s="273" t="s">
        <v>1003</v>
      </c>
      <c r="C25" s="273" t="s">
        <v>918</v>
      </c>
      <c r="D25" s="270" t="s">
        <v>1005</v>
      </c>
      <c r="E25" s="271">
        <v>19080</v>
      </c>
      <c r="F25" s="271">
        <v>19499</v>
      </c>
      <c r="G25" s="271">
        <v>19080</v>
      </c>
      <c r="H25" s="271">
        <v>19499</v>
      </c>
      <c r="I25" s="271">
        <v>0</v>
      </c>
      <c r="J25" s="272">
        <v>0</v>
      </c>
    </row>
    <row r="26" spans="1:10">
      <c r="A26" s="269" t="s">
        <v>918</v>
      </c>
      <c r="B26" s="273" t="s">
        <v>1003</v>
      </c>
      <c r="C26" s="273" t="s">
        <v>945</v>
      </c>
      <c r="D26" s="270" t="s">
        <v>1006</v>
      </c>
      <c r="E26" s="271">
        <v>104812</v>
      </c>
      <c r="F26" s="271">
        <v>451664</v>
      </c>
      <c r="G26" s="271">
        <v>104812</v>
      </c>
      <c r="H26" s="271">
        <v>451664</v>
      </c>
      <c r="I26" s="271">
        <v>0</v>
      </c>
      <c r="J26" s="272">
        <v>0</v>
      </c>
    </row>
    <row r="27" spans="1:10">
      <c r="A27" s="269" t="s">
        <v>918</v>
      </c>
      <c r="B27" s="273" t="s">
        <v>1007</v>
      </c>
      <c r="C27" s="273" t="s">
        <v>913</v>
      </c>
      <c r="D27" s="270" t="s">
        <v>1008</v>
      </c>
      <c r="E27" s="271">
        <v>45460</v>
      </c>
      <c r="F27" s="271">
        <v>200482</v>
      </c>
      <c r="G27" s="271">
        <v>45460</v>
      </c>
      <c r="H27" s="271">
        <v>200482</v>
      </c>
      <c r="I27" s="271">
        <v>0</v>
      </c>
      <c r="J27" s="272">
        <v>0</v>
      </c>
    </row>
    <row r="28" spans="1:10">
      <c r="A28" s="269" t="s">
        <v>918</v>
      </c>
      <c r="B28" s="273" t="s">
        <v>1007</v>
      </c>
      <c r="C28" s="273" t="s">
        <v>945</v>
      </c>
      <c r="D28" s="270" t="s">
        <v>1009</v>
      </c>
      <c r="E28" s="271">
        <v>45460</v>
      </c>
      <c r="F28" s="271">
        <v>200482</v>
      </c>
      <c r="G28" s="271">
        <v>45460</v>
      </c>
      <c r="H28" s="271">
        <v>200482</v>
      </c>
      <c r="I28" s="271">
        <v>0</v>
      </c>
      <c r="J28" s="272">
        <v>0</v>
      </c>
    </row>
    <row r="29" spans="1:10">
      <c r="A29" s="269" t="s">
        <v>945</v>
      </c>
      <c r="B29" s="273" t="s">
        <v>913</v>
      </c>
      <c r="C29" s="273" t="s">
        <v>913</v>
      </c>
      <c r="D29" s="270" t="s">
        <v>1010</v>
      </c>
      <c r="E29" s="271">
        <v>2020715</v>
      </c>
      <c r="F29" s="271">
        <v>7960015</v>
      </c>
      <c r="G29" s="271">
        <v>2020715</v>
      </c>
      <c r="H29" s="271">
        <v>7870260</v>
      </c>
      <c r="I29" s="271">
        <v>0</v>
      </c>
      <c r="J29" s="272">
        <v>89755</v>
      </c>
    </row>
    <row r="30" spans="1:10">
      <c r="A30" s="269" t="s">
        <v>945</v>
      </c>
      <c r="B30" s="273" t="s">
        <v>1011</v>
      </c>
      <c r="C30" s="273" t="s">
        <v>913</v>
      </c>
      <c r="D30" s="270" t="s">
        <v>1012</v>
      </c>
      <c r="E30" s="271">
        <v>574152</v>
      </c>
      <c r="F30" s="271">
        <v>3467837</v>
      </c>
      <c r="G30" s="271">
        <v>574152</v>
      </c>
      <c r="H30" s="271">
        <v>3378082</v>
      </c>
      <c r="I30" s="271">
        <v>0</v>
      </c>
      <c r="J30" s="272">
        <v>89755</v>
      </c>
    </row>
    <row r="31" spans="1:10">
      <c r="A31" s="269" t="s">
        <v>945</v>
      </c>
      <c r="B31" s="273" t="s">
        <v>1011</v>
      </c>
      <c r="C31" s="273" t="s">
        <v>918</v>
      </c>
      <c r="D31" s="270" t="s">
        <v>1013</v>
      </c>
      <c r="E31" s="271">
        <v>574152</v>
      </c>
      <c r="F31" s="271">
        <v>3467837</v>
      </c>
      <c r="G31" s="271">
        <v>574152</v>
      </c>
      <c r="H31" s="271">
        <v>3378082</v>
      </c>
      <c r="I31" s="271">
        <v>0</v>
      </c>
      <c r="J31" s="272">
        <v>89755</v>
      </c>
    </row>
    <row r="32" spans="1:10">
      <c r="A32" s="269" t="s">
        <v>945</v>
      </c>
      <c r="B32" s="273" t="s">
        <v>1014</v>
      </c>
      <c r="C32" s="273" t="s">
        <v>913</v>
      </c>
      <c r="D32" s="270" t="s">
        <v>1015</v>
      </c>
      <c r="E32" s="271">
        <v>427466</v>
      </c>
      <c r="F32" s="271">
        <v>2110357</v>
      </c>
      <c r="G32" s="271">
        <v>427466</v>
      </c>
      <c r="H32" s="271">
        <v>2110357</v>
      </c>
      <c r="I32" s="271">
        <v>0</v>
      </c>
      <c r="J32" s="272">
        <v>0</v>
      </c>
    </row>
    <row r="33" spans="1:10">
      <c r="A33" s="269" t="s">
        <v>945</v>
      </c>
      <c r="B33" s="273" t="s">
        <v>1014</v>
      </c>
      <c r="C33" s="273" t="s">
        <v>918</v>
      </c>
      <c r="D33" s="270" t="s">
        <v>1016</v>
      </c>
      <c r="E33" s="271">
        <v>427466</v>
      </c>
      <c r="F33" s="271">
        <v>2110357</v>
      </c>
      <c r="G33" s="271">
        <v>427466</v>
      </c>
      <c r="H33" s="271">
        <v>2110357</v>
      </c>
      <c r="I33" s="271">
        <v>0</v>
      </c>
      <c r="J33" s="272">
        <v>0</v>
      </c>
    </row>
    <row r="34" spans="1:10">
      <c r="A34" s="269" t="s">
        <v>945</v>
      </c>
      <c r="B34" s="273" t="s">
        <v>1017</v>
      </c>
      <c r="C34" s="273" t="s">
        <v>913</v>
      </c>
      <c r="D34" s="270" t="s">
        <v>1018</v>
      </c>
      <c r="E34" s="271">
        <v>1019097</v>
      </c>
      <c r="F34" s="271">
        <v>2381821</v>
      </c>
      <c r="G34" s="271">
        <v>1019097</v>
      </c>
      <c r="H34" s="271">
        <v>2381821</v>
      </c>
      <c r="I34" s="271">
        <v>0</v>
      </c>
      <c r="J34" s="272">
        <v>0</v>
      </c>
    </row>
    <row r="35" spans="1:10">
      <c r="A35" s="269" t="s">
        <v>945</v>
      </c>
      <c r="B35" s="273" t="s">
        <v>1017</v>
      </c>
      <c r="C35" s="273" t="s">
        <v>941</v>
      </c>
      <c r="D35" s="270" t="s">
        <v>1019</v>
      </c>
      <c r="E35" s="271">
        <v>1016265</v>
      </c>
      <c r="F35" s="271">
        <v>2323007</v>
      </c>
      <c r="G35" s="271">
        <v>1016265</v>
      </c>
      <c r="H35" s="271">
        <v>2323007</v>
      </c>
      <c r="I35" s="271">
        <v>0</v>
      </c>
      <c r="J35" s="272">
        <v>0</v>
      </c>
    </row>
    <row r="36" spans="1:10">
      <c r="A36" s="269" t="s">
        <v>945</v>
      </c>
      <c r="B36" s="273" t="s">
        <v>1017</v>
      </c>
      <c r="C36" s="273" t="s">
        <v>948</v>
      </c>
      <c r="D36" s="270" t="s">
        <v>1020</v>
      </c>
      <c r="E36" s="271">
        <v>2832</v>
      </c>
      <c r="F36" s="271">
        <v>58814</v>
      </c>
      <c r="G36" s="271">
        <v>2832</v>
      </c>
      <c r="H36" s="271">
        <v>58814</v>
      </c>
      <c r="I36" s="271">
        <v>0</v>
      </c>
      <c r="J36" s="272">
        <v>0</v>
      </c>
    </row>
    <row r="37" spans="1:10">
      <c r="A37" s="269" t="s">
        <v>937</v>
      </c>
      <c r="B37" s="273" t="s">
        <v>913</v>
      </c>
      <c r="C37" s="273" t="s">
        <v>913</v>
      </c>
      <c r="D37" s="270" t="s">
        <v>1021</v>
      </c>
      <c r="E37" s="271">
        <v>109386</v>
      </c>
      <c r="F37" s="271">
        <v>443916</v>
      </c>
      <c r="G37" s="271">
        <v>109386</v>
      </c>
      <c r="H37" s="271">
        <v>443916</v>
      </c>
      <c r="I37" s="271">
        <v>0</v>
      </c>
      <c r="J37" s="272">
        <v>0</v>
      </c>
    </row>
    <row r="38" spans="1:10">
      <c r="A38" s="269" t="s">
        <v>937</v>
      </c>
      <c r="B38" s="273" t="s">
        <v>1022</v>
      </c>
      <c r="C38" s="273" t="s">
        <v>913</v>
      </c>
      <c r="D38" s="270" t="s">
        <v>1023</v>
      </c>
      <c r="E38" s="271">
        <v>44403</v>
      </c>
      <c r="F38" s="271">
        <v>234703</v>
      </c>
      <c r="G38" s="271">
        <v>44403</v>
      </c>
      <c r="H38" s="271">
        <v>234703</v>
      </c>
      <c r="I38" s="271">
        <v>0</v>
      </c>
      <c r="J38" s="272">
        <v>0</v>
      </c>
    </row>
    <row r="39" spans="1:10">
      <c r="A39" s="269" t="s">
        <v>937</v>
      </c>
      <c r="B39" s="273" t="s">
        <v>1022</v>
      </c>
      <c r="C39" s="273" t="s">
        <v>918</v>
      </c>
      <c r="D39" s="270" t="s">
        <v>1024</v>
      </c>
      <c r="E39" s="271">
        <v>44403</v>
      </c>
      <c r="F39" s="271">
        <v>234703</v>
      </c>
      <c r="G39" s="271">
        <v>44403</v>
      </c>
      <c r="H39" s="271">
        <v>234703</v>
      </c>
      <c r="I39" s="271">
        <v>0</v>
      </c>
      <c r="J39" s="272">
        <v>0</v>
      </c>
    </row>
    <row r="40" spans="1:10">
      <c r="A40" s="269" t="s">
        <v>937</v>
      </c>
      <c r="B40" s="273" t="s">
        <v>1025</v>
      </c>
      <c r="C40" s="273" t="s">
        <v>913</v>
      </c>
      <c r="D40" s="270" t="s">
        <v>1026</v>
      </c>
      <c r="E40" s="271">
        <v>1525</v>
      </c>
      <c r="F40" s="271">
        <v>2515</v>
      </c>
      <c r="G40" s="271">
        <v>1525</v>
      </c>
      <c r="H40" s="271">
        <v>2515</v>
      </c>
      <c r="I40" s="271">
        <v>0</v>
      </c>
      <c r="J40" s="272">
        <v>0</v>
      </c>
    </row>
    <row r="41" spans="1:10">
      <c r="A41" s="269" t="s">
        <v>937</v>
      </c>
      <c r="B41" s="273" t="s">
        <v>1025</v>
      </c>
      <c r="C41" s="273" t="s">
        <v>918</v>
      </c>
      <c r="D41" s="270" t="s">
        <v>1027</v>
      </c>
      <c r="E41" s="271">
        <v>1525</v>
      </c>
      <c r="F41" s="271">
        <v>2515</v>
      </c>
      <c r="G41" s="271">
        <v>1525</v>
      </c>
      <c r="H41" s="271">
        <v>2515</v>
      </c>
      <c r="I41" s="271">
        <v>0</v>
      </c>
      <c r="J41" s="272">
        <v>0</v>
      </c>
    </row>
    <row r="42" spans="1:10">
      <c r="A42" s="269" t="s">
        <v>937</v>
      </c>
      <c r="B42" s="273" t="s">
        <v>1028</v>
      </c>
      <c r="C42" s="273" t="s">
        <v>913</v>
      </c>
      <c r="D42" s="270" t="s">
        <v>1029</v>
      </c>
      <c r="E42" s="271">
        <v>63458</v>
      </c>
      <c r="F42" s="271">
        <v>206698</v>
      </c>
      <c r="G42" s="271">
        <v>63458</v>
      </c>
      <c r="H42" s="271">
        <v>206698</v>
      </c>
      <c r="I42" s="271">
        <v>0</v>
      </c>
      <c r="J42" s="272">
        <v>0</v>
      </c>
    </row>
    <row r="43" spans="1:10">
      <c r="A43" s="269" t="s">
        <v>937</v>
      </c>
      <c r="B43" s="273" t="s">
        <v>1028</v>
      </c>
      <c r="C43" s="273" t="s">
        <v>918</v>
      </c>
      <c r="D43" s="270" t="s">
        <v>1030</v>
      </c>
      <c r="E43" s="271">
        <v>63458</v>
      </c>
      <c r="F43" s="271">
        <v>206698</v>
      </c>
      <c r="G43" s="271">
        <v>63458</v>
      </c>
      <c r="H43" s="271">
        <v>206698</v>
      </c>
      <c r="I43" s="271">
        <v>0</v>
      </c>
      <c r="J43" s="272">
        <v>0</v>
      </c>
    </row>
    <row r="44" spans="1:10">
      <c r="A44" s="269" t="s">
        <v>941</v>
      </c>
      <c r="B44" s="273" t="s">
        <v>913</v>
      </c>
      <c r="C44" s="273" t="s">
        <v>913</v>
      </c>
      <c r="D44" s="270" t="s">
        <v>1031</v>
      </c>
      <c r="E44" s="271">
        <v>1084981</v>
      </c>
      <c r="F44" s="271">
        <v>6781820</v>
      </c>
      <c r="G44" s="271">
        <v>1084981</v>
      </c>
      <c r="H44" s="271">
        <v>6781820</v>
      </c>
      <c r="I44" s="271">
        <v>0</v>
      </c>
      <c r="J44" s="272">
        <v>0</v>
      </c>
    </row>
    <row r="45" spans="1:10">
      <c r="A45" s="269" t="s">
        <v>941</v>
      </c>
      <c r="B45" s="273" t="s">
        <v>1032</v>
      </c>
      <c r="C45" s="273" t="s">
        <v>913</v>
      </c>
      <c r="D45" s="270" t="s">
        <v>1033</v>
      </c>
      <c r="E45" s="271">
        <v>1084981</v>
      </c>
      <c r="F45" s="271">
        <v>6781820</v>
      </c>
      <c r="G45" s="271">
        <v>1084981</v>
      </c>
      <c r="H45" s="271">
        <v>6781820</v>
      </c>
      <c r="I45" s="271">
        <v>0</v>
      </c>
      <c r="J45" s="272">
        <v>0</v>
      </c>
    </row>
    <row r="46" spans="1:10">
      <c r="A46" s="269" t="s">
        <v>941</v>
      </c>
      <c r="B46" s="273" t="s">
        <v>1032</v>
      </c>
      <c r="C46" s="273" t="s">
        <v>916</v>
      </c>
      <c r="D46" s="270" t="s">
        <v>985</v>
      </c>
      <c r="E46" s="271">
        <v>769401</v>
      </c>
      <c r="F46" s="271">
        <v>5355615</v>
      </c>
      <c r="G46" s="271">
        <v>769401</v>
      </c>
      <c r="H46" s="271">
        <v>5355615</v>
      </c>
      <c r="I46" s="271">
        <v>0</v>
      </c>
      <c r="J46" s="272">
        <v>0</v>
      </c>
    </row>
    <row r="47" spans="1:10">
      <c r="A47" s="269" t="s">
        <v>941</v>
      </c>
      <c r="B47" s="273" t="s">
        <v>1032</v>
      </c>
      <c r="C47" s="273" t="s">
        <v>945</v>
      </c>
      <c r="D47" s="270" t="s">
        <v>1034</v>
      </c>
      <c r="E47" s="271">
        <v>315580</v>
      </c>
      <c r="F47" s="271">
        <v>1426205</v>
      </c>
      <c r="G47" s="271">
        <v>315580</v>
      </c>
      <c r="H47" s="271">
        <v>1426205</v>
      </c>
      <c r="I47" s="271">
        <v>0</v>
      </c>
      <c r="J47" s="272">
        <v>0</v>
      </c>
    </row>
    <row r="48" spans="1:10">
      <c r="A48" s="269" t="s">
        <v>941</v>
      </c>
      <c r="B48" s="273" t="s">
        <v>1035</v>
      </c>
      <c r="C48" s="273" t="s">
        <v>913</v>
      </c>
      <c r="D48" s="270" t="s">
        <v>1036</v>
      </c>
      <c r="E48" s="271">
        <v>0</v>
      </c>
      <c r="F48" s="271">
        <v>0</v>
      </c>
      <c r="G48" s="271">
        <v>0</v>
      </c>
      <c r="H48" s="271">
        <v>0</v>
      </c>
      <c r="I48" s="271">
        <v>0</v>
      </c>
      <c r="J48" s="272">
        <v>0</v>
      </c>
    </row>
    <row r="49" spans="1:10">
      <c r="A49" s="269" t="s">
        <v>941</v>
      </c>
      <c r="B49" s="273" t="s">
        <v>1035</v>
      </c>
      <c r="C49" s="273" t="s">
        <v>918</v>
      </c>
      <c r="D49" s="270" t="s">
        <v>1037</v>
      </c>
      <c r="E49" s="271">
        <v>0</v>
      </c>
      <c r="F49" s="271">
        <v>0</v>
      </c>
      <c r="G49" s="271">
        <v>0</v>
      </c>
      <c r="H49" s="271">
        <v>0</v>
      </c>
      <c r="I49" s="271">
        <v>0</v>
      </c>
      <c r="J49" s="272">
        <v>0</v>
      </c>
    </row>
    <row r="50" spans="1:10">
      <c r="A50" s="269" t="s">
        <v>948</v>
      </c>
      <c r="B50" s="273" t="s">
        <v>913</v>
      </c>
      <c r="C50" s="273" t="s">
        <v>913</v>
      </c>
      <c r="D50" s="270" t="s">
        <v>1038</v>
      </c>
      <c r="E50" s="271">
        <v>1827277</v>
      </c>
      <c r="F50" s="271">
        <v>4541636</v>
      </c>
      <c r="G50" s="271">
        <v>1827277</v>
      </c>
      <c r="H50" s="271">
        <v>4541636</v>
      </c>
      <c r="I50" s="271">
        <v>0</v>
      </c>
      <c r="J50" s="272">
        <v>0</v>
      </c>
    </row>
    <row r="51" spans="1:10">
      <c r="A51" s="269" t="s">
        <v>948</v>
      </c>
      <c r="B51" s="273" t="s">
        <v>1039</v>
      </c>
      <c r="C51" s="273" t="s">
        <v>913</v>
      </c>
      <c r="D51" s="270" t="s">
        <v>1040</v>
      </c>
      <c r="E51" s="271">
        <v>1827277</v>
      </c>
      <c r="F51" s="271">
        <v>4541636</v>
      </c>
      <c r="G51" s="271">
        <v>1827277</v>
      </c>
      <c r="H51" s="271">
        <v>4541636</v>
      </c>
      <c r="I51" s="271">
        <v>0</v>
      </c>
      <c r="J51" s="272">
        <v>0</v>
      </c>
    </row>
    <row r="52" spans="1:10">
      <c r="A52" s="269" t="s">
        <v>948</v>
      </c>
      <c r="B52" s="273" t="s">
        <v>1039</v>
      </c>
      <c r="C52" s="273" t="s">
        <v>916</v>
      </c>
      <c r="D52" s="270" t="s">
        <v>1041</v>
      </c>
      <c r="E52" s="271">
        <v>1827277</v>
      </c>
      <c r="F52" s="271">
        <v>4541636</v>
      </c>
      <c r="G52" s="271">
        <v>1827277</v>
      </c>
      <c r="H52" s="271">
        <v>4541636</v>
      </c>
      <c r="I52" s="271">
        <v>0</v>
      </c>
      <c r="J52" s="272">
        <v>0</v>
      </c>
    </row>
    <row r="53" spans="1:10">
      <c r="A53" s="269" t="s">
        <v>950</v>
      </c>
      <c r="B53" s="273" t="s">
        <v>913</v>
      </c>
      <c r="C53" s="273" t="s">
        <v>913</v>
      </c>
      <c r="D53" s="270" t="s">
        <v>1042</v>
      </c>
      <c r="E53" s="271">
        <v>0</v>
      </c>
      <c r="F53" s="271">
        <v>51400</v>
      </c>
      <c r="G53" s="271">
        <v>0</v>
      </c>
      <c r="H53" s="271">
        <v>51400</v>
      </c>
      <c r="I53" s="271">
        <v>0</v>
      </c>
      <c r="J53" s="272">
        <v>0</v>
      </c>
    </row>
    <row r="54" spans="1:10">
      <c r="A54" s="269" t="s">
        <v>950</v>
      </c>
      <c r="B54" s="273" t="s">
        <v>1043</v>
      </c>
      <c r="C54" s="273" t="s">
        <v>913</v>
      </c>
      <c r="D54" s="270" t="s">
        <v>1044</v>
      </c>
      <c r="E54" s="271">
        <v>0</v>
      </c>
      <c r="F54" s="271">
        <v>51400</v>
      </c>
      <c r="G54" s="271">
        <v>0</v>
      </c>
      <c r="H54" s="271">
        <v>51400</v>
      </c>
      <c r="I54" s="271">
        <v>0</v>
      </c>
      <c r="J54" s="272">
        <v>0</v>
      </c>
    </row>
    <row r="55" spans="1:10">
      <c r="A55" s="269" t="s">
        <v>950</v>
      </c>
      <c r="B55" s="273" t="s">
        <v>1043</v>
      </c>
      <c r="C55" s="273" t="s">
        <v>918</v>
      </c>
      <c r="D55" s="270" t="s">
        <v>1045</v>
      </c>
      <c r="E55" s="271">
        <v>0</v>
      </c>
      <c r="F55" s="271">
        <v>51400</v>
      </c>
      <c r="G55" s="271">
        <v>0</v>
      </c>
      <c r="H55" s="271">
        <v>51400</v>
      </c>
      <c r="I55" s="271">
        <v>0</v>
      </c>
      <c r="J55" s="272">
        <v>0</v>
      </c>
    </row>
    <row r="56" spans="1:10">
      <c r="A56" s="269" t="s">
        <v>913</v>
      </c>
      <c r="B56" s="273" t="s">
        <v>913</v>
      </c>
      <c r="C56" s="273" t="s">
        <v>913</v>
      </c>
      <c r="D56" s="270" t="s">
        <v>976</v>
      </c>
      <c r="E56" s="271">
        <v>4447281</v>
      </c>
      <c r="F56" s="271">
        <v>14779582</v>
      </c>
      <c r="G56" s="271">
        <v>33000</v>
      </c>
      <c r="H56" s="271">
        <v>4725714</v>
      </c>
      <c r="I56" s="271">
        <v>4414281</v>
      </c>
      <c r="J56" s="272">
        <v>10053868</v>
      </c>
    </row>
    <row r="57" spans="1:10">
      <c r="A57" s="269" t="s">
        <v>916</v>
      </c>
      <c r="B57" s="273" t="s">
        <v>913</v>
      </c>
      <c r="C57" s="273" t="s">
        <v>913</v>
      </c>
      <c r="D57" s="270" t="s">
        <v>982</v>
      </c>
      <c r="E57" s="271">
        <v>779708</v>
      </c>
      <c r="F57" s="271">
        <v>2002169</v>
      </c>
      <c r="G57" s="271">
        <v>0</v>
      </c>
      <c r="H57" s="271">
        <v>359952</v>
      </c>
      <c r="I57" s="271">
        <v>779708</v>
      </c>
      <c r="J57" s="272">
        <v>1642217</v>
      </c>
    </row>
    <row r="58" spans="1:10">
      <c r="A58" s="269" t="s">
        <v>916</v>
      </c>
      <c r="B58" s="273" t="s">
        <v>983</v>
      </c>
      <c r="C58" s="273" t="s">
        <v>913</v>
      </c>
      <c r="D58" s="270" t="s">
        <v>984</v>
      </c>
      <c r="E58" s="271">
        <v>745990</v>
      </c>
      <c r="F58" s="271">
        <v>1608499</v>
      </c>
      <c r="G58" s="271">
        <v>0</v>
      </c>
      <c r="H58" s="271">
        <v>0</v>
      </c>
      <c r="I58" s="271">
        <v>745990</v>
      </c>
      <c r="J58" s="272">
        <v>1608499</v>
      </c>
    </row>
    <row r="59" spans="1:10">
      <c r="A59" s="269" t="s">
        <v>916</v>
      </c>
      <c r="B59" s="273" t="s">
        <v>983</v>
      </c>
      <c r="C59" s="273" t="s">
        <v>1046</v>
      </c>
      <c r="D59" s="270" t="s">
        <v>1047</v>
      </c>
      <c r="E59" s="271">
        <v>745990</v>
      </c>
      <c r="F59" s="271">
        <v>1608499</v>
      </c>
      <c r="G59" s="271">
        <v>0</v>
      </c>
      <c r="H59" s="271">
        <v>0</v>
      </c>
      <c r="I59" s="271">
        <v>745990</v>
      </c>
      <c r="J59" s="272">
        <v>1608499</v>
      </c>
    </row>
    <row r="60" spans="1:10">
      <c r="A60" s="269" t="s">
        <v>916</v>
      </c>
      <c r="B60" s="273" t="s">
        <v>989</v>
      </c>
      <c r="C60" s="273" t="s">
        <v>913</v>
      </c>
      <c r="D60" s="270" t="s">
        <v>990</v>
      </c>
      <c r="E60" s="271">
        <v>0</v>
      </c>
      <c r="F60" s="271">
        <v>270000</v>
      </c>
      <c r="G60" s="271">
        <v>0</v>
      </c>
      <c r="H60" s="271">
        <v>270000</v>
      </c>
      <c r="I60" s="271">
        <v>0</v>
      </c>
      <c r="J60" s="272">
        <v>0</v>
      </c>
    </row>
    <row r="61" spans="1:10">
      <c r="A61" s="269" t="s">
        <v>916</v>
      </c>
      <c r="B61" s="273" t="s">
        <v>989</v>
      </c>
      <c r="C61" s="273" t="s">
        <v>1046</v>
      </c>
      <c r="D61" s="270" t="s">
        <v>1047</v>
      </c>
      <c r="E61" s="271">
        <v>0</v>
      </c>
      <c r="F61" s="271">
        <v>270000</v>
      </c>
      <c r="G61" s="271">
        <v>0</v>
      </c>
      <c r="H61" s="271">
        <v>270000</v>
      </c>
      <c r="I61" s="271">
        <v>0</v>
      </c>
      <c r="J61" s="272">
        <v>0</v>
      </c>
    </row>
    <row r="62" spans="1:10">
      <c r="A62" s="269" t="s">
        <v>916</v>
      </c>
      <c r="B62" s="273" t="s">
        <v>992</v>
      </c>
      <c r="C62" s="273" t="s">
        <v>913</v>
      </c>
      <c r="D62" s="270" t="s">
        <v>993</v>
      </c>
      <c r="E62" s="271">
        <v>33718</v>
      </c>
      <c r="F62" s="271">
        <v>123670</v>
      </c>
      <c r="G62" s="271">
        <v>0</v>
      </c>
      <c r="H62" s="271">
        <v>89952</v>
      </c>
      <c r="I62" s="271">
        <v>33718</v>
      </c>
      <c r="J62" s="272">
        <v>33718</v>
      </c>
    </row>
    <row r="63" spans="1:10">
      <c r="A63" s="269" t="s">
        <v>916</v>
      </c>
      <c r="B63" s="273" t="s">
        <v>992</v>
      </c>
      <c r="C63" s="273" t="s">
        <v>1046</v>
      </c>
      <c r="D63" s="270" t="s">
        <v>1047</v>
      </c>
      <c r="E63" s="271">
        <v>33718</v>
      </c>
      <c r="F63" s="271">
        <v>123670</v>
      </c>
      <c r="G63" s="271">
        <v>0</v>
      </c>
      <c r="H63" s="271">
        <v>89952</v>
      </c>
      <c r="I63" s="271">
        <v>33718</v>
      </c>
      <c r="J63" s="272">
        <v>33718</v>
      </c>
    </row>
    <row r="64" spans="1:10">
      <c r="A64" s="269" t="s">
        <v>918</v>
      </c>
      <c r="B64" s="273" t="s">
        <v>913</v>
      </c>
      <c r="C64" s="273" t="s">
        <v>913</v>
      </c>
      <c r="D64" s="270" t="s">
        <v>1002</v>
      </c>
      <c r="E64" s="271">
        <v>0</v>
      </c>
      <c r="F64" s="271">
        <v>0</v>
      </c>
      <c r="G64" s="271">
        <v>0</v>
      </c>
      <c r="H64" s="271">
        <v>0</v>
      </c>
      <c r="I64" s="271">
        <v>0</v>
      </c>
      <c r="J64" s="272">
        <v>0</v>
      </c>
    </row>
    <row r="65" spans="1:10">
      <c r="A65" s="269" t="s">
        <v>918</v>
      </c>
      <c r="B65" s="273" t="s">
        <v>1007</v>
      </c>
      <c r="C65" s="273" t="s">
        <v>913</v>
      </c>
      <c r="D65" s="270" t="s">
        <v>1008</v>
      </c>
      <c r="E65" s="271">
        <v>0</v>
      </c>
      <c r="F65" s="271">
        <v>0</v>
      </c>
      <c r="G65" s="271">
        <v>0</v>
      </c>
      <c r="H65" s="271">
        <v>0</v>
      </c>
      <c r="I65" s="271">
        <v>0</v>
      </c>
      <c r="J65" s="272">
        <v>0</v>
      </c>
    </row>
    <row r="66" spans="1:10">
      <c r="A66" s="269" t="s">
        <v>918</v>
      </c>
      <c r="B66" s="273" t="s">
        <v>1007</v>
      </c>
      <c r="C66" s="273" t="s">
        <v>1046</v>
      </c>
      <c r="D66" s="270" t="s">
        <v>1047</v>
      </c>
      <c r="E66" s="271">
        <v>0</v>
      </c>
      <c r="F66" s="271">
        <v>0</v>
      </c>
      <c r="G66" s="271">
        <v>0</v>
      </c>
      <c r="H66" s="271">
        <v>0</v>
      </c>
      <c r="I66" s="271">
        <v>0</v>
      </c>
      <c r="J66" s="272">
        <v>0</v>
      </c>
    </row>
    <row r="67" spans="1:10">
      <c r="A67" s="269" t="s">
        <v>945</v>
      </c>
      <c r="B67" s="273" t="s">
        <v>913</v>
      </c>
      <c r="C67" s="273" t="s">
        <v>913</v>
      </c>
      <c r="D67" s="270" t="s">
        <v>1010</v>
      </c>
      <c r="E67" s="271">
        <v>3629573</v>
      </c>
      <c r="F67" s="271">
        <v>12469478</v>
      </c>
      <c r="G67" s="271">
        <v>0</v>
      </c>
      <c r="H67" s="271">
        <v>4146827</v>
      </c>
      <c r="I67" s="271">
        <v>3629573</v>
      </c>
      <c r="J67" s="272">
        <v>8322651</v>
      </c>
    </row>
    <row r="68" spans="1:10">
      <c r="A68" s="269" t="s">
        <v>945</v>
      </c>
      <c r="B68" s="273" t="s">
        <v>1011</v>
      </c>
      <c r="C68" s="273" t="s">
        <v>913</v>
      </c>
      <c r="D68" s="270" t="s">
        <v>1012</v>
      </c>
      <c r="E68" s="271">
        <v>2115498</v>
      </c>
      <c r="F68" s="271">
        <v>8864981</v>
      </c>
      <c r="G68" s="271">
        <v>0</v>
      </c>
      <c r="H68" s="271">
        <v>3339600</v>
      </c>
      <c r="I68" s="271">
        <v>2115498</v>
      </c>
      <c r="J68" s="272">
        <v>5525381</v>
      </c>
    </row>
    <row r="69" spans="1:10">
      <c r="A69" s="269" t="s">
        <v>945</v>
      </c>
      <c r="B69" s="273" t="s">
        <v>1011</v>
      </c>
      <c r="C69" s="273" t="s">
        <v>1046</v>
      </c>
      <c r="D69" s="270" t="s">
        <v>1047</v>
      </c>
      <c r="E69" s="271">
        <v>2115498</v>
      </c>
      <c r="F69" s="271">
        <v>8864981</v>
      </c>
      <c r="G69" s="271">
        <v>0</v>
      </c>
      <c r="H69" s="271">
        <v>3339600</v>
      </c>
      <c r="I69" s="271">
        <v>2115498</v>
      </c>
      <c r="J69" s="272">
        <v>5525381</v>
      </c>
    </row>
    <row r="70" spans="1:10">
      <c r="A70" s="269" t="s">
        <v>945</v>
      </c>
      <c r="B70" s="273" t="s">
        <v>1017</v>
      </c>
      <c r="C70" s="273" t="s">
        <v>913</v>
      </c>
      <c r="D70" s="270" t="s">
        <v>1018</v>
      </c>
      <c r="E70" s="271">
        <v>1514075</v>
      </c>
      <c r="F70" s="271">
        <v>3604497</v>
      </c>
      <c r="G70" s="271">
        <v>0</v>
      </c>
      <c r="H70" s="271">
        <v>807227</v>
      </c>
      <c r="I70" s="271">
        <v>1514075</v>
      </c>
      <c r="J70" s="272">
        <v>2797270</v>
      </c>
    </row>
    <row r="71" spans="1:10">
      <c r="A71" s="269" t="s">
        <v>945</v>
      </c>
      <c r="B71" s="273" t="s">
        <v>1017</v>
      </c>
      <c r="C71" s="273" t="s">
        <v>952</v>
      </c>
      <c r="D71" s="270" t="s">
        <v>1048</v>
      </c>
      <c r="E71" s="271">
        <v>1514075</v>
      </c>
      <c r="F71" s="271">
        <v>2797270</v>
      </c>
      <c r="G71" s="271">
        <v>0</v>
      </c>
      <c r="H71" s="271">
        <v>0</v>
      </c>
      <c r="I71" s="271">
        <v>1514075</v>
      </c>
      <c r="J71" s="272">
        <v>2797270</v>
      </c>
    </row>
    <row r="72" spans="1:10">
      <c r="A72" s="269" t="s">
        <v>945</v>
      </c>
      <c r="B72" s="273" t="s">
        <v>1017</v>
      </c>
      <c r="C72" s="273" t="s">
        <v>1046</v>
      </c>
      <c r="D72" s="270" t="s">
        <v>1047</v>
      </c>
      <c r="E72" s="271">
        <v>0</v>
      </c>
      <c r="F72" s="271">
        <v>807227</v>
      </c>
      <c r="G72" s="271">
        <v>0</v>
      </c>
      <c r="H72" s="271">
        <v>807227</v>
      </c>
      <c r="I72" s="271">
        <v>0</v>
      </c>
      <c r="J72" s="272">
        <v>0</v>
      </c>
    </row>
    <row r="73" spans="1:10">
      <c r="A73" s="269" t="s">
        <v>937</v>
      </c>
      <c r="B73" s="273" t="s">
        <v>913</v>
      </c>
      <c r="C73" s="273" t="s">
        <v>913</v>
      </c>
      <c r="D73" s="270" t="s">
        <v>1021</v>
      </c>
      <c r="E73" s="271">
        <v>0</v>
      </c>
      <c r="F73" s="271">
        <v>84000</v>
      </c>
      <c r="G73" s="271">
        <v>0</v>
      </c>
      <c r="H73" s="271">
        <v>0</v>
      </c>
      <c r="I73" s="271">
        <v>0</v>
      </c>
      <c r="J73" s="272">
        <v>84000</v>
      </c>
    </row>
    <row r="74" spans="1:10">
      <c r="A74" s="269" t="s">
        <v>937</v>
      </c>
      <c r="B74" s="273" t="s">
        <v>1028</v>
      </c>
      <c r="C74" s="273" t="s">
        <v>913</v>
      </c>
      <c r="D74" s="270" t="s">
        <v>1029</v>
      </c>
      <c r="E74" s="271">
        <v>0</v>
      </c>
      <c r="F74" s="271">
        <v>84000</v>
      </c>
      <c r="G74" s="271">
        <v>0</v>
      </c>
      <c r="H74" s="271">
        <v>0</v>
      </c>
      <c r="I74" s="271">
        <v>0</v>
      </c>
      <c r="J74" s="272">
        <v>84000</v>
      </c>
    </row>
    <row r="75" spans="1:10">
      <c r="A75" s="269" t="s">
        <v>937</v>
      </c>
      <c r="B75" s="273" t="s">
        <v>1028</v>
      </c>
      <c r="C75" s="273" t="s">
        <v>1046</v>
      </c>
      <c r="D75" s="270" t="s">
        <v>1047</v>
      </c>
      <c r="E75" s="271">
        <v>0</v>
      </c>
      <c r="F75" s="271">
        <v>84000</v>
      </c>
      <c r="G75" s="271">
        <v>0</v>
      </c>
      <c r="H75" s="271">
        <v>0</v>
      </c>
      <c r="I75" s="271">
        <v>0</v>
      </c>
      <c r="J75" s="272">
        <v>84000</v>
      </c>
    </row>
    <row r="76" spans="1:10">
      <c r="A76" s="269" t="s">
        <v>941</v>
      </c>
      <c r="B76" s="273" t="s">
        <v>913</v>
      </c>
      <c r="C76" s="273" t="s">
        <v>913</v>
      </c>
      <c r="D76" s="270" t="s">
        <v>1031</v>
      </c>
      <c r="E76" s="271">
        <v>38000</v>
      </c>
      <c r="F76" s="271">
        <v>223935</v>
      </c>
      <c r="G76" s="271">
        <v>33000</v>
      </c>
      <c r="H76" s="271">
        <v>218935</v>
      </c>
      <c r="I76" s="271">
        <v>5000</v>
      </c>
      <c r="J76" s="272">
        <v>5000</v>
      </c>
    </row>
    <row r="77" spans="1:10">
      <c r="A77" s="269" t="s">
        <v>941</v>
      </c>
      <c r="B77" s="273" t="s">
        <v>1032</v>
      </c>
      <c r="C77" s="273" t="s">
        <v>913</v>
      </c>
      <c r="D77" s="270" t="s">
        <v>1033</v>
      </c>
      <c r="E77" s="271">
        <v>38000</v>
      </c>
      <c r="F77" s="271">
        <v>223935</v>
      </c>
      <c r="G77" s="271">
        <v>33000</v>
      </c>
      <c r="H77" s="271">
        <v>218935</v>
      </c>
      <c r="I77" s="271">
        <v>5000</v>
      </c>
      <c r="J77" s="272">
        <v>5000</v>
      </c>
    </row>
    <row r="78" spans="1:10">
      <c r="A78" s="269" t="s">
        <v>941</v>
      </c>
      <c r="B78" s="273" t="s">
        <v>1032</v>
      </c>
      <c r="C78" s="273" t="s">
        <v>1046</v>
      </c>
      <c r="D78" s="270" t="s">
        <v>1047</v>
      </c>
      <c r="E78" s="271">
        <v>38000</v>
      </c>
      <c r="F78" s="271">
        <v>223935</v>
      </c>
      <c r="G78" s="271">
        <v>33000</v>
      </c>
      <c r="H78" s="271">
        <v>218935</v>
      </c>
      <c r="I78" s="271">
        <v>5000</v>
      </c>
      <c r="J78" s="272">
        <v>5000</v>
      </c>
    </row>
    <row r="79" spans="1:10">
      <c r="A79" s="269" t="s">
        <v>913</v>
      </c>
      <c r="B79" s="273" t="s">
        <v>913</v>
      </c>
      <c r="C79" s="273" t="s">
        <v>913</v>
      </c>
      <c r="D79" s="270" t="s">
        <v>1049</v>
      </c>
      <c r="E79" s="271">
        <v>9561028</v>
      </c>
      <c r="F79" s="271">
        <v>11646775</v>
      </c>
      <c r="G79" s="271">
        <v>9561028</v>
      </c>
      <c r="H79" s="271">
        <v>11646775</v>
      </c>
      <c r="I79" s="271">
        <v>0</v>
      </c>
      <c r="J79" s="272">
        <v>0</v>
      </c>
    </row>
    <row r="80" spans="1:10">
      <c r="A80" s="269" t="s">
        <v>913</v>
      </c>
      <c r="B80" s="273" t="s">
        <v>913</v>
      </c>
      <c r="C80" s="273" t="s">
        <v>913</v>
      </c>
      <c r="D80" s="270" t="s">
        <v>1050</v>
      </c>
      <c r="E80" s="271">
        <v>9561028</v>
      </c>
      <c r="F80" s="271">
        <v>11607946</v>
      </c>
      <c r="G80" s="271">
        <v>9561028</v>
      </c>
      <c r="H80" s="271">
        <v>11607946</v>
      </c>
      <c r="I80" s="271">
        <v>0</v>
      </c>
      <c r="J80" s="272">
        <v>0</v>
      </c>
    </row>
    <row r="81" spans="1:10">
      <c r="A81" s="269" t="s">
        <v>913</v>
      </c>
      <c r="B81" s="273" t="s">
        <v>913</v>
      </c>
      <c r="C81" s="273" t="s">
        <v>913</v>
      </c>
      <c r="D81" s="270" t="s">
        <v>1051</v>
      </c>
      <c r="E81" s="271">
        <v>0</v>
      </c>
      <c r="F81" s="271">
        <v>38829</v>
      </c>
      <c r="G81" s="271">
        <v>0</v>
      </c>
      <c r="H81" s="271">
        <v>38829</v>
      </c>
      <c r="I81" s="271">
        <v>0</v>
      </c>
      <c r="J81" s="272">
        <v>0</v>
      </c>
    </row>
    <row r="82" spans="1:10">
      <c r="A82" s="269" t="s">
        <v>913</v>
      </c>
      <c r="B82" s="273" t="s">
        <v>913</v>
      </c>
      <c r="C82" s="273" t="s">
        <v>913</v>
      </c>
      <c r="D82" s="270" t="s">
        <v>1052</v>
      </c>
      <c r="E82" s="271">
        <v>25734122</v>
      </c>
      <c r="F82" s="271">
        <v>81074711</v>
      </c>
      <c r="G82" s="271" t="s">
        <v>913</v>
      </c>
      <c r="H82" s="271" t="s">
        <v>913</v>
      </c>
      <c r="I82" s="271" t="s">
        <v>913</v>
      </c>
      <c r="J82" s="272" t="s">
        <v>913</v>
      </c>
    </row>
    <row r="83" spans="1:10">
      <c r="A83" s="269" t="s">
        <v>913</v>
      </c>
      <c r="B83" s="273" t="s">
        <v>913</v>
      </c>
      <c r="C83" s="273" t="s">
        <v>913</v>
      </c>
      <c r="D83" s="270" t="s">
        <v>913</v>
      </c>
      <c r="E83" s="271" t="s">
        <v>913</v>
      </c>
      <c r="F83" s="271" t="s">
        <v>913</v>
      </c>
      <c r="G83" s="271" t="s">
        <v>913</v>
      </c>
      <c r="H83" s="271" t="s">
        <v>913</v>
      </c>
      <c r="I83" s="271" t="s">
        <v>913</v>
      </c>
      <c r="J83" s="272" t="s">
        <v>913</v>
      </c>
    </row>
    <row r="84" spans="1:10">
      <c r="A84" s="269" t="s">
        <v>913</v>
      </c>
      <c r="B84" s="273" t="s">
        <v>913</v>
      </c>
      <c r="C84" s="273" t="s">
        <v>913</v>
      </c>
      <c r="D84" s="270" t="s">
        <v>1053</v>
      </c>
      <c r="E84" s="271">
        <v>175086290</v>
      </c>
      <c r="F84" s="271" t="s">
        <v>913</v>
      </c>
      <c r="G84" s="271" t="s">
        <v>913</v>
      </c>
      <c r="H84" s="271" t="s">
        <v>913</v>
      </c>
      <c r="I84" s="271" t="s">
        <v>913</v>
      </c>
      <c r="J84" s="272" t="s">
        <v>913</v>
      </c>
    </row>
    <row r="85" spans="1:10">
      <c r="A85" s="269" t="s">
        <v>913</v>
      </c>
      <c r="B85" s="273" t="s">
        <v>913</v>
      </c>
      <c r="C85" s="273" t="s">
        <v>913</v>
      </c>
      <c r="D85" s="270" t="s">
        <v>1054</v>
      </c>
      <c r="E85" s="271">
        <v>164883881</v>
      </c>
      <c r="F85" s="271" t="s">
        <v>913</v>
      </c>
      <c r="G85" s="271" t="s">
        <v>913</v>
      </c>
      <c r="H85" s="271" t="s">
        <v>913</v>
      </c>
      <c r="I85" s="271" t="s">
        <v>913</v>
      </c>
      <c r="J85" s="272" t="s">
        <v>913</v>
      </c>
    </row>
    <row r="86" spans="1:10">
      <c r="A86" s="269" t="s">
        <v>913</v>
      </c>
      <c r="B86" s="273" t="s">
        <v>913</v>
      </c>
      <c r="C86" s="273" t="s">
        <v>913</v>
      </c>
      <c r="D86" s="270" t="s">
        <v>1055</v>
      </c>
      <c r="E86" s="271">
        <v>825273</v>
      </c>
      <c r="F86" s="271" t="s">
        <v>913</v>
      </c>
      <c r="G86" s="271" t="s">
        <v>913</v>
      </c>
      <c r="H86" s="271" t="s">
        <v>913</v>
      </c>
      <c r="I86" s="271" t="s">
        <v>913</v>
      </c>
      <c r="J86" s="272" t="s">
        <v>913</v>
      </c>
    </row>
    <row r="87" spans="1:10">
      <c r="A87" s="269" t="s">
        <v>913</v>
      </c>
      <c r="B87" s="273" t="s">
        <v>913</v>
      </c>
      <c r="C87" s="273" t="s">
        <v>913</v>
      </c>
      <c r="D87" s="270" t="s">
        <v>1056</v>
      </c>
      <c r="E87" s="271">
        <v>165709154</v>
      </c>
      <c r="F87" s="271" t="s">
        <v>913</v>
      </c>
      <c r="G87" s="271" t="s">
        <v>913</v>
      </c>
      <c r="H87" s="271" t="s">
        <v>913</v>
      </c>
      <c r="I87" s="271" t="s">
        <v>913</v>
      </c>
      <c r="J87" s="272" t="s">
        <v>913</v>
      </c>
    </row>
    <row r="88" spans="1:10" ht="110.1" customHeight="1">
      <c r="A88" s="501" t="s">
        <v>1057</v>
      </c>
      <c r="B88" s="501" t="s">
        <v>913</v>
      </c>
      <c r="C88" s="501" t="s">
        <v>913</v>
      </c>
      <c r="D88" s="501" t="s">
        <v>913</v>
      </c>
      <c r="E88" s="501" t="s">
        <v>913</v>
      </c>
      <c r="F88" s="501" t="s">
        <v>913</v>
      </c>
      <c r="G88" s="501" t="s">
        <v>913</v>
      </c>
      <c r="H88" s="501" t="s">
        <v>913</v>
      </c>
      <c r="I88" s="501" t="s">
        <v>913</v>
      </c>
      <c r="J88" s="501" t="s">
        <v>913</v>
      </c>
    </row>
  </sheetData>
  <mergeCells count="5">
    <mergeCell ref="A1:D1"/>
    <mergeCell ref="E1:F1"/>
    <mergeCell ref="G1:H1"/>
    <mergeCell ref="I1:J1"/>
    <mergeCell ref="A88:J88"/>
  </mergeCells>
  <phoneticPr fontId="44" type="noConversion"/>
  <hyperlinks>
    <hyperlink ref="K1" location="預告統計資料發布時間表!A1" display="回發布時間表" xr:uid="{16F617CF-F1D4-466F-A0C5-B2168F981193}"/>
  </hyperlinks>
  <pageMargins left="0.39370078740157483" right="0.39370078740157483" top="1.2598425196850394" bottom="1" header="0.51181102362204722" footer="0.51181102362204722"/>
  <pageSetup paperSize="9" orientation="landscape" useFirstPageNumber="1" r:id="rId1"/>
  <headerFooter alignWithMargins="0">
    <oddHeader xml:space="preserve">&amp;C&amp;"標楷體,標準"&amp;14 太麻里鄉公所&amp;U
公庫收支月報表&amp;"新細明體,標準"&amp;12&amp;U
&amp;"標楷體,標準"中華民國113年04月(113年度)&amp;L&amp;R&amp;"標楷體,標準"&amp;10第&amp;P頁/共&amp;N頁&amp;"新細明體,標準"&amp;12
&amp;"標楷體,標準"編制機關:太麻里鄉公所
表    號:&amp;10 </oddHeader>
    <oddFooter>&amp;C&amp;L&amp;R&amp;"標楷體,標準"&amp;9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ACC14-DC63-4E98-BCE3-739B17219409}">
  <sheetPr>
    <pageSetUpPr fitToPage="1"/>
  </sheetPr>
  <dimension ref="A1:I41"/>
  <sheetViews>
    <sheetView zoomScale="80" zoomScaleNormal="80" workbookViewId="0">
      <selection activeCell="H2" sqref="H2"/>
    </sheetView>
  </sheetViews>
  <sheetFormatPr defaultColWidth="7" defaultRowHeight="15.75"/>
  <cols>
    <col min="1" max="1" width="18.25" style="277" customWidth="1"/>
    <col min="2" max="2" width="15.375" style="277" customWidth="1"/>
    <col min="3" max="3" width="35.125" style="277" customWidth="1"/>
    <col min="4" max="5" width="17.625" style="277" customWidth="1"/>
    <col min="6" max="6" width="19.125" style="277" customWidth="1"/>
    <col min="7" max="7" width="17.625" style="277" customWidth="1"/>
    <col min="8" max="16384" width="7" style="277"/>
  </cols>
  <sheetData>
    <row r="1" spans="1:9" ht="17.25" customHeight="1" thickBot="1">
      <c r="A1" s="276" t="s">
        <v>1075</v>
      </c>
      <c r="D1" s="276" t="s">
        <v>1076</v>
      </c>
      <c r="E1" s="521" t="s">
        <v>1077</v>
      </c>
      <c r="F1" s="522"/>
      <c r="G1" s="523"/>
      <c r="H1" s="278"/>
      <c r="I1" s="278"/>
    </row>
    <row r="2" spans="1:9" ht="18" customHeight="1" thickBot="1">
      <c r="A2" s="276" t="s">
        <v>1078</v>
      </c>
      <c r="B2" s="279" t="s">
        <v>1079</v>
      </c>
      <c r="C2" s="280"/>
      <c r="D2" s="276" t="s">
        <v>1080</v>
      </c>
      <c r="E2" s="521" t="s">
        <v>1081</v>
      </c>
      <c r="F2" s="522"/>
      <c r="G2" s="523"/>
      <c r="H2" s="126" t="s">
        <v>18</v>
      </c>
      <c r="I2" s="278"/>
    </row>
    <row r="3" spans="1:9" ht="57.75" customHeight="1">
      <c r="A3" s="524" t="s">
        <v>1082</v>
      </c>
      <c r="B3" s="524"/>
      <c r="C3" s="524"/>
      <c r="D3" s="524"/>
      <c r="E3" s="524"/>
      <c r="F3" s="524"/>
      <c r="G3" s="524"/>
    </row>
    <row r="4" spans="1:9">
      <c r="A4" s="525"/>
      <c r="B4" s="525"/>
      <c r="C4" s="525"/>
      <c r="D4" s="525"/>
      <c r="E4" s="525"/>
      <c r="F4" s="525"/>
      <c r="G4" s="525"/>
    </row>
    <row r="5" spans="1:9" ht="18.75" customHeight="1" thickBot="1">
      <c r="A5" s="526" t="s">
        <v>1083</v>
      </c>
      <c r="B5" s="526"/>
      <c r="C5" s="526"/>
      <c r="D5" s="526"/>
      <c r="E5" s="526"/>
      <c r="F5" s="526"/>
      <c r="G5" s="526"/>
    </row>
    <row r="6" spans="1:9" ht="19.5" customHeight="1">
      <c r="A6" s="527" t="s">
        <v>1084</v>
      </c>
      <c r="B6" s="527"/>
      <c r="C6" s="528"/>
      <c r="D6" s="531" t="s">
        <v>1085</v>
      </c>
      <c r="E6" s="281"/>
      <c r="F6" s="281"/>
      <c r="G6" s="533" t="s">
        <v>1086</v>
      </c>
    </row>
    <row r="7" spans="1:9" ht="48" customHeight="1" thickBot="1">
      <c r="A7" s="529"/>
      <c r="B7" s="529"/>
      <c r="C7" s="530"/>
      <c r="D7" s="532"/>
      <c r="E7" s="282" t="s">
        <v>1087</v>
      </c>
      <c r="F7" s="283" t="s">
        <v>1088</v>
      </c>
      <c r="G7" s="534"/>
    </row>
    <row r="8" spans="1:9" ht="32.1" customHeight="1">
      <c r="A8" s="509" t="s">
        <v>1089</v>
      </c>
      <c r="B8" s="511" t="s">
        <v>1090</v>
      </c>
      <c r="C8" s="512"/>
      <c r="D8" s="284" t="s">
        <v>1091</v>
      </c>
      <c r="E8" s="285"/>
      <c r="F8" s="286"/>
      <c r="G8" s="287">
        <v>26</v>
      </c>
    </row>
    <row r="9" spans="1:9" ht="32.1" customHeight="1">
      <c r="A9" s="509"/>
      <c r="B9" s="513" t="s">
        <v>1092</v>
      </c>
      <c r="C9" s="514"/>
      <c r="D9" s="288" t="s">
        <v>1091</v>
      </c>
      <c r="E9" s="289"/>
      <c r="F9" s="290"/>
      <c r="G9" s="291">
        <v>26</v>
      </c>
    </row>
    <row r="10" spans="1:9" ht="32.1" customHeight="1">
      <c r="A10" s="509"/>
      <c r="B10" s="515" t="s">
        <v>1093</v>
      </c>
      <c r="C10" s="516"/>
      <c r="D10" s="292"/>
      <c r="E10" s="289"/>
      <c r="F10" s="293"/>
      <c r="G10" s="291"/>
    </row>
    <row r="11" spans="1:9" ht="32.1" customHeight="1">
      <c r="A11" s="510"/>
      <c r="B11" s="505" t="s">
        <v>1094</v>
      </c>
      <c r="C11" s="517"/>
      <c r="D11" s="292"/>
      <c r="E11" s="289"/>
      <c r="F11" s="293"/>
      <c r="G11" s="291"/>
    </row>
    <row r="12" spans="1:9" ht="32.1" customHeight="1">
      <c r="A12" s="518" t="s">
        <v>1095</v>
      </c>
      <c r="B12" s="515" t="s">
        <v>1090</v>
      </c>
      <c r="C12" s="516"/>
      <c r="D12" s="288" t="s">
        <v>1091</v>
      </c>
      <c r="E12" s="289"/>
      <c r="F12" s="290"/>
      <c r="G12" s="295">
        <v>26</v>
      </c>
    </row>
    <row r="13" spans="1:9" ht="32.1" customHeight="1">
      <c r="A13" s="519"/>
      <c r="B13" s="515" t="s">
        <v>1096</v>
      </c>
      <c r="C13" s="516"/>
      <c r="D13" s="288" t="s">
        <v>1091</v>
      </c>
      <c r="E13" s="289"/>
      <c r="F13" s="290"/>
      <c r="G13" s="295"/>
    </row>
    <row r="14" spans="1:9" ht="32.1" customHeight="1">
      <c r="A14" s="519"/>
      <c r="B14" s="515" t="s">
        <v>1097</v>
      </c>
      <c r="C14" s="516"/>
      <c r="D14" s="292"/>
      <c r="E14" s="289"/>
      <c r="F14" s="290"/>
      <c r="G14" s="296"/>
    </row>
    <row r="15" spans="1:9" ht="32.1" customHeight="1">
      <c r="A15" s="519"/>
      <c r="B15" s="503" t="s">
        <v>1098</v>
      </c>
      <c r="C15" s="297" t="s">
        <v>1099</v>
      </c>
      <c r="D15" s="284" t="s">
        <v>1091</v>
      </c>
      <c r="E15" s="298"/>
      <c r="F15" s="286"/>
      <c r="G15" s="295"/>
    </row>
    <row r="16" spans="1:9" ht="32.1" customHeight="1">
      <c r="A16" s="519"/>
      <c r="B16" s="503"/>
      <c r="C16" s="294" t="s">
        <v>1100</v>
      </c>
      <c r="D16" s="288" t="s">
        <v>1101</v>
      </c>
      <c r="E16" s="289"/>
      <c r="F16" s="290"/>
      <c r="G16" s="295"/>
    </row>
    <row r="17" spans="1:7" ht="32.1" customHeight="1">
      <c r="A17" s="519"/>
      <c r="B17" s="504"/>
      <c r="C17" s="294" t="s">
        <v>1102</v>
      </c>
      <c r="D17" s="299"/>
      <c r="E17" s="289"/>
      <c r="F17" s="290"/>
      <c r="G17" s="296"/>
    </row>
    <row r="18" spans="1:7" ht="32.1" customHeight="1">
      <c r="A18" s="519"/>
      <c r="B18" s="502" t="s">
        <v>1103</v>
      </c>
      <c r="C18" s="294" t="s">
        <v>1099</v>
      </c>
      <c r="D18" s="299"/>
      <c r="E18" s="289"/>
      <c r="F18" s="290"/>
      <c r="G18" s="295">
        <v>26</v>
      </c>
    </row>
    <row r="19" spans="1:7" ht="32.1" customHeight="1">
      <c r="A19" s="519"/>
      <c r="B19" s="503"/>
      <c r="C19" s="294" t="s">
        <v>1100</v>
      </c>
      <c r="D19" s="299"/>
      <c r="E19" s="289"/>
      <c r="F19" s="290"/>
      <c r="G19" s="295"/>
    </row>
    <row r="20" spans="1:7" ht="32.1" customHeight="1">
      <c r="A20" s="519"/>
      <c r="B20" s="504"/>
      <c r="C20" s="294" t="s">
        <v>1102</v>
      </c>
      <c r="D20" s="299"/>
      <c r="E20" s="289"/>
      <c r="F20" s="290"/>
      <c r="G20" s="296"/>
    </row>
    <row r="21" spans="1:7" ht="32.1" customHeight="1">
      <c r="A21" s="519"/>
      <c r="B21" s="505" t="s">
        <v>1104</v>
      </c>
      <c r="C21" s="294" t="s">
        <v>1105</v>
      </c>
      <c r="D21" s="300"/>
      <c r="E21" s="301"/>
      <c r="F21" s="293"/>
      <c r="G21" s="287">
        <v>26</v>
      </c>
    </row>
    <row r="22" spans="1:7" ht="32.1" customHeight="1">
      <c r="A22" s="519"/>
      <c r="B22" s="505"/>
      <c r="C22" s="294" t="s">
        <v>1106</v>
      </c>
      <c r="D22" s="300"/>
      <c r="E22" s="301"/>
      <c r="F22" s="293"/>
      <c r="G22" s="302"/>
    </row>
    <row r="23" spans="1:7" ht="32.1" customHeight="1">
      <c r="A23" s="519"/>
      <c r="B23" s="505"/>
      <c r="C23" s="294" t="s">
        <v>1107</v>
      </c>
      <c r="D23" s="300"/>
      <c r="E23" s="301"/>
      <c r="F23" s="293"/>
      <c r="G23" s="302"/>
    </row>
    <row r="24" spans="1:7" ht="32.1" customHeight="1">
      <c r="A24" s="519"/>
      <c r="B24" s="506" t="s">
        <v>1108</v>
      </c>
      <c r="C24" s="303" t="s">
        <v>1099</v>
      </c>
      <c r="D24" s="299"/>
      <c r="E24" s="289"/>
      <c r="F24" s="290"/>
      <c r="G24" s="304"/>
    </row>
    <row r="25" spans="1:7" ht="32.1" customHeight="1">
      <c r="A25" s="519"/>
      <c r="B25" s="506"/>
      <c r="C25" s="303" t="s">
        <v>1100</v>
      </c>
      <c r="D25" s="299"/>
      <c r="E25" s="289"/>
      <c r="F25" s="290"/>
      <c r="G25" s="302"/>
    </row>
    <row r="26" spans="1:7" ht="32.1" customHeight="1">
      <c r="A26" s="520"/>
      <c r="B26" s="506"/>
      <c r="C26" s="303" t="s">
        <v>1102</v>
      </c>
      <c r="D26" s="299"/>
      <c r="E26" s="289"/>
      <c r="F26" s="290"/>
      <c r="G26" s="305"/>
    </row>
    <row r="27" spans="1:7" ht="32.1" customHeight="1" thickBot="1">
      <c r="A27" s="507" t="s">
        <v>1109</v>
      </c>
      <c r="B27" s="507"/>
      <c r="C27" s="508"/>
      <c r="D27" s="306" t="s">
        <v>1110</v>
      </c>
      <c r="E27" s="307"/>
      <c r="F27" s="308"/>
      <c r="G27" s="309"/>
    </row>
    <row r="28" spans="1:7" ht="23.1" customHeight="1">
      <c r="A28" s="310" t="s">
        <v>1111</v>
      </c>
      <c r="B28" s="277" t="s">
        <v>1112</v>
      </c>
      <c r="C28" s="277" t="s">
        <v>1113</v>
      </c>
      <c r="D28" s="277" t="s">
        <v>1114</v>
      </c>
      <c r="E28" s="310"/>
      <c r="F28" s="310"/>
      <c r="G28" s="311"/>
    </row>
    <row r="29" spans="1:7" ht="36" customHeight="1">
      <c r="A29" s="312"/>
      <c r="B29" s="313" t="s">
        <v>1115</v>
      </c>
      <c r="C29" s="312" t="s">
        <v>1116</v>
      </c>
      <c r="D29" s="312"/>
      <c r="E29" s="312"/>
      <c r="F29" s="312"/>
      <c r="G29" s="314" t="s">
        <v>1117</v>
      </c>
    </row>
    <row r="30" spans="1:7" ht="23.1" customHeight="1">
      <c r="C30" s="311"/>
      <c r="G30" s="311"/>
    </row>
    <row r="31" spans="1:7" ht="23.1" customHeight="1">
      <c r="C31" s="311"/>
      <c r="G31" s="311"/>
    </row>
    <row r="32" spans="1:7" ht="23.1" customHeight="1">
      <c r="A32" s="315" t="s">
        <v>1118</v>
      </c>
      <c r="C32" s="311"/>
      <c r="G32" s="311"/>
    </row>
    <row r="33" spans="1:7" ht="23.1" customHeight="1">
      <c r="A33" s="315" t="s">
        <v>1119</v>
      </c>
      <c r="C33" s="311"/>
      <c r="G33" s="311"/>
    </row>
    <row r="34" spans="1:7" ht="23.1" customHeight="1">
      <c r="C34" s="311"/>
      <c r="G34" s="311"/>
    </row>
    <row r="38" spans="1:7" ht="16.5">
      <c r="A38" s="316"/>
      <c r="C38" s="317"/>
    </row>
    <row r="39" spans="1:7" ht="16.5">
      <c r="A39" s="316"/>
      <c r="C39" s="317"/>
    </row>
    <row r="40" spans="1:7" ht="16.5">
      <c r="A40" s="316"/>
      <c r="C40" s="317"/>
    </row>
    <row r="41" spans="1:7" ht="16.5">
      <c r="A41" s="316"/>
      <c r="C41" s="317"/>
    </row>
  </sheetData>
  <mergeCells count="22">
    <mergeCell ref="A6:C7"/>
    <mergeCell ref="D6:D7"/>
    <mergeCell ref="G6:G7"/>
    <mergeCell ref="E1:G1"/>
    <mergeCell ref="E2:G2"/>
    <mergeCell ref="A3:G3"/>
    <mergeCell ref="A4:G4"/>
    <mergeCell ref="A5:G5"/>
    <mergeCell ref="B18:B20"/>
    <mergeCell ref="B21:B23"/>
    <mergeCell ref="B24:B26"/>
    <mergeCell ref="A27:C27"/>
    <mergeCell ref="A8:A11"/>
    <mergeCell ref="B8:C8"/>
    <mergeCell ref="B9:C9"/>
    <mergeCell ref="B10:C10"/>
    <mergeCell ref="B11:C11"/>
    <mergeCell ref="A12:A26"/>
    <mergeCell ref="B12:C12"/>
    <mergeCell ref="B13:C13"/>
    <mergeCell ref="B14:C14"/>
    <mergeCell ref="B15:B17"/>
  </mergeCells>
  <phoneticPr fontId="44" type="noConversion"/>
  <hyperlinks>
    <hyperlink ref="H2" location="預告統計資料發布時間表!A1" display="回發布時間表" xr:uid="{45D83DE3-60F5-47E6-9CF2-59F102CB159C}"/>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06D59-43EB-46A5-8095-36358F7BB792}">
  <sheetPr>
    <pageSetUpPr fitToPage="1"/>
  </sheetPr>
  <dimension ref="A1:I38"/>
  <sheetViews>
    <sheetView zoomScale="80" zoomScaleNormal="80" workbookViewId="0">
      <selection activeCell="H2" sqref="H2"/>
    </sheetView>
  </sheetViews>
  <sheetFormatPr defaultColWidth="7" defaultRowHeight="15.75"/>
  <cols>
    <col min="1" max="1" width="18.25" style="277" customWidth="1"/>
    <col min="2" max="2" width="15.375" style="277" customWidth="1"/>
    <col min="3" max="3" width="35.125" style="277" customWidth="1"/>
    <col min="4" max="5" width="17.625" style="277" customWidth="1"/>
    <col min="6" max="6" width="19.125" style="277" customWidth="1"/>
    <col min="7" max="7" width="17.625" style="277" customWidth="1"/>
    <col min="8" max="16384" width="7" style="277"/>
  </cols>
  <sheetData>
    <row r="1" spans="1:9" ht="17.25" customHeight="1" thickBot="1">
      <c r="A1" s="276" t="s">
        <v>1075</v>
      </c>
      <c r="D1" s="276" t="s">
        <v>1076</v>
      </c>
      <c r="E1" s="521" t="s">
        <v>62</v>
      </c>
      <c r="F1" s="522"/>
      <c r="G1" s="523"/>
      <c r="H1" s="278"/>
      <c r="I1" s="278"/>
    </row>
    <row r="2" spans="1:9" ht="18" customHeight="1" thickBot="1">
      <c r="A2" s="276" t="s">
        <v>1078</v>
      </c>
      <c r="B2" s="279" t="s">
        <v>1120</v>
      </c>
      <c r="C2" s="280"/>
      <c r="D2" s="276" t="s">
        <v>1080</v>
      </c>
      <c r="E2" s="541" t="s">
        <v>1081</v>
      </c>
      <c r="F2" s="542"/>
      <c r="G2" s="543"/>
      <c r="H2" s="126" t="s">
        <v>18</v>
      </c>
      <c r="I2" s="278"/>
    </row>
    <row r="3" spans="1:9" ht="57.75" customHeight="1">
      <c r="A3" s="544" t="s">
        <v>1121</v>
      </c>
      <c r="B3" s="544"/>
      <c r="C3" s="544"/>
      <c r="D3" s="544"/>
      <c r="E3" s="544"/>
      <c r="F3" s="544"/>
      <c r="G3" s="544"/>
    </row>
    <row r="4" spans="1:9">
      <c r="A4" s="525"/>
      <c r="B4" s="525"/>
      <c r="C4" s="525"/>
      <c r="D4" s="525"/>
      <c r="E4" s="525"/>
      <c r="F4" s="525"/>
      <c r="G4" s="525"/>
    </row>
    <row r="5" spans="1:9" ht="18.75" customHeight="1" thickBot="1">
      <c r="A5" s="526" t="s">
        <v>1122</v>
      </c>
      <c r="B5" s="526"/>
      <c r="C5" s="526"/>
      <c r="D5" s="526"/>
      <c r="E5" s="526"/>
      <c r="F5" s="526"/>
      <c r="G5" s="526"/>
    </row>
    <row r="6" spans="1:9" ht="19.5" customHeight="1">
      <c r="A6" s="545" t="s">
        <v>1084</v>
      </c>
      <c r="B6" s="527"/>
      <c r="C6" s="528"/>
      <c r="D6" s="531" t="s">
        <v>1085</v>
      </c>
      <c r="E6" s="281"/>
      <c r="F6" s="281"/>
      <c r="G6" s="546" t="s">
        <v>1086</v>
      </c>
    </row>
    <row r="7" spans="1:9" ht="48" customHeight="1" thickBot="1">
      <c r="A7" s="532"/>
      <c r="B7" s="529"/>
      <c r="C7" s="530"/>
      <c r="D7" s="532"/>
      <c r="E7" s="282" t="s">
        <v>1087</v>
      </c>
      <c r="F7" s="318" t="s">
        <v>1088</v>
      </c>
      <c r="G7" s="547"/>
    </row>
    <row r="8" spans="1:9" ht="32.1" customHeight="1">
      <c r="A8" s="536" t="s">
        <v>1089</v>
      </c>
      <c r="B8" s="511" t="s">
        <v>1090</v>
      </c>
      <c r="C8" s="512"/>
      <c r="D8" s="319" t="s">
        <v>1123</v>
      </c>
      <c r="E8" s="320"/>
      <c r="F8" s="321"/>
      <c r="G8" s="322">
        <v>36</v>
      </c>
    </row>
    <row r="9" spans="1:9" ht="32.1" customHeight="1">
      <c r="A9" s="536"/>
      <c r="B9" s="513" t="s">
        <v>1092</v>
      </c>
      <c r="C9" s="514"/>
      <c r="D9" s="323" t="s">
        <v>1123</v>
      </c>
      <c r="E9" s="324"/>
      <c r="F9" s="325"/>
      <c r="G9" s="326">
        <v>36</v>
      </c>
    </row>
    <row r="10" spans="1:9" ht="32.1" customHeight="1">
      <c r="A10" s="536"/>
      <c r="B10" s="515" t="s">
        <v>1093</v>
      </c>
      <c r="C10" s="516"/>
      <c r="D10" s="323"/>
      <c r="E10" s="324"/>
      <c r="F10" s="327"/>
      <c r="G10" s="326"/>
    </row>
    <row r="11" spans="1:9" ht="32.1" customHeight="1">
      <c r="A11" s="537"/>
      <c r="B11" s="505" t="s">
        <v>1094</v>
      </c>
      <c r="C11" s="517"/>
      <c r="D11" s="323"/>
      <c r="E11" s="324"/>
      <c r="F11" s="327"/>
      <c r="G11" s="326"/>
    </row>
    <row r="12" spans="1:9" ht="32.1" customHeight="1">
      <c r="A12" s="538" t="s">
        <v>1095</v>
      </c>
      <c r="B12" s="515" t="s">
        <v>1090</v>
      </c>
      <c r="C12" s="516"/>
      <c r="D12" s="323" t="s">
        <v>1123</v>
      </c>
      <c r="E12" s="324"/>
      <c r="F12" s="325"/>
      <c r="G12" s="328">
        <v>36</v>
      </c>
    </row>
    <row r="13" spans="1:9" ht="32.1" customHeight="1">
      <c r="A13" s="539"/>
      <c r="B13" s="515" t="s">
        <v>1096</v>
      </c>
      <c r="C13" s="516"/>
      <c r="D13" s="323" t="s">
        <v>1123</v>
      </c>
      <c r="E13" s="324"/>
      <c r="F13" s="325"/>
      <c r="G13" s="328"/>
    </row>
    <row r="14" spans="1:9" ht="32.1" customHeight="1">
      <c r="A14" s="539"/>
      <c r="B14" s="515" t="s">
        <v>1097</v>
      </c>
      <c r="C14" s="516"/>
      <c r="D14" s="323"/>
      <c r="E14" s="324"/>
      <c r="F14" s="325"/>
      <c r="G14" s="329"/>
    </row>
    <row r="15" spans="1:9" ht="32.1" customHeight="1">
      <c r="A15" s="539"/>
      <c r="B15" s="503" t="s">
        <v>1098</v>
      </c>
      <c r="C15" s="297" t="s">
        <v>1099</v>
      </c>
      <c r="D15" s="319" t="s">
        <v>1123</v>
      </c>
      <c r="E15" s="330"/>
      <c r="F15" s="321"/>
      <c r="G15" s="328"/>
    </row>
    <row r="16" spans="1:9" ht="32.1" customHeight="1">
      <c r="A16" s="539"/>
      <c r="B16" s="503"/>
      <c r="C16" s="294" t="s">
        <v>1100</v>
      </c>
      <c r="D16" s="323" t="s">
        <v>1123</v>
      </c>
      <c r="E16" s="324"/>
      <c r="F16" s="325"/>
      <c r="G16" s="328"/>
    </row>
    <row r="17" spans="1:7" ht="32.1" customHeight="1">
      <c r="A17" s="539"/>
      <c r="B17" s="504"/>
      <c r="C17" s="294" t="s">
        <v>1102</v>
      </c>
      <c r="D17" s="331"/>
      <c r="E17" s="324"/>
      <c r="F17" s="325"/>
      <c r="G17" s="329"/>
    </row>
    <row r="18" spans="1:7" ht="32.1" customHeight="1">
      <c r="A18" s="539"/>
      <c r="B18" s="502" t="s">
        <v>1103</v>
      </c>
      <c r="C18" s="294" t="s">
        <v>1099</v>
      </c>
      <c r="D18" s="323"/>
      <c r="E18" s="324"/>
      <c r="F18" s="325"/>
      <c r="G18" s="328"/>
    </row>
    <row r="19" spans="1:7" ht="32.1" customHeight="1">
      <c r="A19" s="539"/>
      <c r="B19" s="503"/>
      <c r="C19" s="294" t="s">
        <v>1100</v>
      </c>
      <c r="D19" s="323"/>
      <c r="E19" s="324"/>
      <c r="F19" s="325"/>
      <c r="G19" s="328"/>
    </row>
    <row r="20" spans="1:7" ht="32.1" customHeight="1">
      <c r="A20" s="539"/>
      <c r="B20" s="504"/>
      <c r="C20" s="294" t="s">
        <v>1102</v>
      </c>
      <c r="D20" s="323"/>
      <c r="E20" s="324"/>
      <c r="F20" s="325"/>
      <c r="G20" s="329"/>
    </row>
    <row r="21" spans="1:7" ht="32.1" customHeight="1">
      <c r="A21" s="539"/>
      <c r="B21" s="505" t="s">
        <v>1104</v>
      </c>
      <c r="C21" s="294" t="s">
        <v>1105</v>
      </c>
      <c r="D21" s="332"/>
      <c r="E21" s="333"/>
      <c r="F21" s="327"/>
      <c r="G21" s="322">
        <v>36</v>
      </c>
    </row>
    <row r="22" spans="1:7" ht="32.1" customHeight="1">
      <c r="A22" s="539"/>
      <c r="B22" s="505"/>
      <c r="C22" s="294" t="s">
        <v>1106</v>
      </c>
      <c r="D22" s="332"/>
      <c r="E22" s="333"/>
      <c r="F22" s="327"/>
      <c r="G22" s="326"/>
    </row>
    <row r="23" spans="1:7" ht="32.1" customHeight="1">
      <c r="A23" s="540"/>
      <c r="B23" s="505"/>
      <c r="C23" s="294" t="s">
        <v>1107</v>
      </c>
      <c r="D23" s="332"/>
      <c r="E23" s="333"/>
      <c r="F23" s="327"/>
      <c r="G23" s="328"/>
    </row>
    <row r="24" spans="1:7" ht="32.1" customHeight="1" thickBot="1">
      <c r="A24" s="535" t="s">
        <v>1109</v>
      </c>
      <c r="B24" s="507"/>
      <c r="C24" s="508"/>
      <c r="D24" s="334"/>
      <c r="E24" s="307"/>
      <c r="F24" s="308"/>
      <c r="G24" s="335"/>
    </row>
    <row r="25" spans="1:7" ht="23.1" customHeight="1">
      <c r="A25" s="310" t="s">
        <v>1111</v>
      </c>
      <c r="B25" s="277" t="s">
        <v>1112</v>
      </c>
      <c r="C25" s="277" t="s">
        <v>1113</v>
      </c>
      <c r="D25" s="277" t="s">
        <v>1114</v>
      </c>
      <c r="E25" s="310"/>
      <c r="F25" s="310"/>
      <c r="G25" s="311"/>
    </row>
    <row r="26" spans="1:7" ht="36" customHeight="1">
      <c r="A26" s="312"/>
      <c r="B26" s="312" t="s">
        <v>1115</v>
      </c>
      <c r="C26" s="312" t="s">
        <v>1116</v>
      </c>
      <c r="D26" s="312"/>
      <c r="E26" s="312"/>
      <c r="F26" s="312"/>
      <c r="G26" s="314" t="s">
        <v>1124</v>
      </c>
    </row>
    <row r="27" spans="1:7" ht="23.1" customHeight="1">
      <c r="C27" s="311"/>
      <c r="G27" s="311"/>
    </row>
    <row r="28" spans="1:7" ht="23.1" customHeight="1">
      <c r="C28" s="311"/>
      <c r="G28" s="311"/>
    </row>
    <row r="29" spans="1:7" ht="23.1" customHeight="1">
      <c r="A29" s="315" t="s">
        <v>1125</v>
      </c>
      <c r="C29" s="311"/>
      <c r="G29" s="311"/>
    </row>
    <row r="30" spans="1:7" ht="23.1" customHeight="1">
      <c r="A30" s="315" t="s">
        <v>1126</v>
      </c>
      <c r="C30" s="311"/>
      <c r="G30" s="311"/>
    </row>
    <row r="31" spans="1:7" ht="23.1" customHeight="1">
      <c r="C31" s="311"/>
      <c r="G31" s="311"/>
    </row>
    <row r="35" spans="1:3" ht="16.5">
      <c r="A35" s="316"/>
      <c r="C35" s="317"/>
    </row>
    <row r="36" spans="1:3" ht="16.5">
      <c r="A36" s="316"/>
      <c r="C36" s="317"/>
    </row>
    <row r="37" spans="1:3" ht="16.5">
      <c r="A37" s="316"/>
      <c r="C37" s="317"/>
    </row>
    <row r="38" spans="1:3" ht="16.5">
      <c r="A38" s="316"/>
      <c r="C38" s="317"/>
    </row>
  </sheetData>
  <mergeCells count="21">
    <mergeCell ref="A6:C7"/>
    <mergeCell ref="D6:D7"/>
    <mergeCell ref="G6:G7"/>
    <mergeCell ref="E1:G1"/>
    <mergeCell ref="E2:G2"/>
    <mergeCell ref="A3:G3"/>
    <mergeCell ref="A4:G4"/>
    <mergeCell ref="A5:G5"/>
    <mergeCell ref="B18:B20"/>
    <mergeCell ref="B21:B23"/>
    <mergeCell ref="A24:C24"/>
    <mergeCell ref="A8:A11"/>
    <mergeCell ref="B8:C8"/>
    <mergeCell ref="B9:C9"/>
    <mergeCell ref="B10:C10"/>
    <mergeCell ref="B11:C11"/>
    <mergeCell ref="A12:A23"/>
    <mergeCell ref="B12:C12"/>
    <mergeCell ref="B13:C13"/>
    <mergeCell ref="B14:C14"/>
    <mergeCell ref="B15:B17"/>
  </mergeCells>
  <phoneticPr fontId="44" type="noConversion"/>
  <hyperlinks>
    <hyperlink ref="H2" location="預告統計資料發布時間表!A1" display="回發布時間表" xr:uid="{FA643672-3D19-46D9-843E-245E76B5D6BB}"/>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1C81B-E69B-4D61-8B13-7A26F8FCF93C}">
  <sheetPr>
    <pageSetUpPr fitToPage="1"/>
  </sheetPr>
  <dimension ref="A1:I38"/>
  <sheetViews>
    <sheetView zoomScale="80" zoomScaleNormal="80" workbookViewId="0">
      <selection activeCell="E18" sqref="E18"/>
    </sheetView>
  </sheetViews>
  <sheetFormatPr defaultColWidth="7" defaultRowHeight="15.75"/>
  <cols>
    <col min="1" max="1" width="18.25" style="277" customWidth="1"/>
    <col min="2" max="2" width="15.375" style="277" customWidth="1"/>
    <col min="3" max="3" width="35.125" style="277" customWidth="1"/>
    <col min="4" max="5" width="17.625" style="277" customWidth="1"/>
    <col min="6" max="6" width="19.125" style="277" customWidth="1"/>
    <col min="7" max="7" width="17.625" style="277" customWidth="1"/>
    <col min="8" max="16384" width="7" style="277"/>
  </cols>
  <sheetData>
    <row r="1" spans="1:9" ht="17.25" customHeight="1" thickBot="1">
      <c r="A1" s="276" t="s">
        <v>1075</v>
      </c>
      <c r="D1" s="276" t="s">
        <v>1076</v>
      </c>
      <c r="E1" s="521" t="s">
        <v>62</v>
      </c>
      <c r="F1" s="522"/>
      <c r="G1" s="523"/>
      <c r="H1" s="278"/>
      <c r="I1" s="278"/>
    </row>
    <row r="2" spans="1:9" ht="18" customHeight="1" thickBot="1">
      <c r="A2" s="276" t="s">
        <v>1078</v>
      </c>
      <c r="B2" s="279" t="s">
        <v>1120</v>
      </c>
      <c r="C2" s="280"/>
      <c r="D2" s="276" t="s">
        <v>1080</v>
      </c>
      <c r="E2" s="541" t="s">
        <v>1081</v>
      </c>
      <c r="F2" s="542"/>
      <c r="G2" s="543"/>
      <c r="H2" s="126" t="s">
        <v>18</v>
      </c>
      <c r="I2" s="278"/>
    </row>
    <row r="3" spans="1:9" ht="57.75" customHeight="1">
      <c r="A3" s="544" t="s">
        <v>1121</v>
      </c>
      <c r="B3" s="544"/>
      <c r="C3" s="544"/>
      <c r="D3" s="544"/>
      <c r="E3" s="544"/>
      <c r="F3" s="544"/>
      <c r="G3" s="544"/>
    </row>
    <row r="4" spans="1:9">
      <c r="A4" s="525"/>
      <c r="B4" s="525"/>
      <c r="C4" s="525"/>
      <c r="D4" s="525"/>
      <c r="E4" s="525"/>
      <c r="F4" s="525"/>
      <c r="G4" s="525"/>
    </row>
    <row r="5" spans="1:9" ht="18.75" customHeight="1" thickBot="1">
      <c r="A5" s="526" t="s">
        <v>1127</v>
      </c>
      <c r="B5" s="526"/>
      <c r="C5" s="526"/>
      <c r="D5" s="526"/>
      <c r="E5" s="526"/>
      <c r="F5" s="526"/>
      <c r="G5" s="526"/>
    </row>
    <row r="6" spans="1:9" ht="19.5" customHeight="1">
      <c r="A6" s="545" t="s">
        <v>1084</v>
      </c>
      <c r="B6" s="527"/>
      <c r="C6" s="528"/>
      <c r="D6" s="531" t="s">
        <v>1085</v>
      </c>
      <c r="E6" s="281"/>
      <c r="F6" s="281"/>
      <c r="G6" s="546" t="s">
        <v>1086</v>
      </c>
    </row>
    <row r="7" spans="1:9" ht="48" customHeight="1" thickBot="1">
      <c r="A7" s="532"/>
      <c r="B7" s="529"/>
      <c r="C7" s="530"/>
      <c r="D7" s="532"/>
      <c r="E7" s="282" t="s">
        <v>1087</v>
      </c>
      <c r="F7" s="318" t="s">
        <v>1088</v>
      </c>
      <c r="G7" s="547"/>
    </row>
    <row r="8" spans="1:9" ht="32.1" customHeight="1">
      <c r="A8" s="536" t="s">
        <v>1089</v>
      </c>
      <c r="B8" s="511" t="s">
        <v>1090</v>
      </c>
      <c r="C8" s="512"/>
      <c r="D8" s="319" t="s">
        <v>1128</v>
      </c>
      <c r="E8" s="320"/>
      <c r="F8" s="321"/>
      <c r="G8" s="322">
        <v>31</v>
      </c>
    </row>
    <row r="9" spans="1:9" ht="32.1" customHeight="1">
      <c r="A9" s="536"/>
      <c r="B9" s="513" t="s">
        <v>1092</v>
      </c>
      <c r="C9" s="514"/>
      <c r="D9" s="323" t="s">
        <v>1128</v>
      </c>
      <c r="E9" s="324"/>
      <c r="F9" s="325"/>
      <c r="G9" s="326">
        <v>31</v>
      </c>
    </row>
    <row r="10" spans="1:9" ht="32.1" customHeight="1">
      <c r="A10" s="536"/>
      <c r="B10" s="515" t="s">
        <v>1093</v>
      </c>
      <c r="C10" s="516"/>
      <c r="D10" s="323"/>
      <c r="E10" s="324"/>
      <c r="F10" s="327"/>
      <c r="G10" s="326"/>
    </row>
    <row r="11" spans="1:9" ht="32.1" customHeight="1">
      <c r="A11" s="537"/>
      <c r="B11" s="505" t="s">
        <v>1094</v>
      </c>
      <c r="C11" s="517"/>
      <c r="D11" s="323"/>
      <c r="E11" s="324"/>
      <c r="F11" s="327"/>
      <c r="G11" s="326"/>
    </row>
    <row r="12" spans="1:9" ht="32.1" customHeight="1">
      <c r="A12" s="538" t="s">
        <v>1095</v>
      </c>
      <c r="B12" s="515" t="s">
        <v>1090</v>
      </c>
      <c r="C12" s="516"/>
      <c r="D12" s="323" t="s">
        <v>1128</v>
      </c>
      <c r="E12" s="324"/>
      <c r="F12" s="325"/>
      <c r="G12" s="328">
        <v>31</v>
      </c>
    </row>
    <row r="13" spans="1:9" ht="32.1" customHeight="1">
      <c r="A13" s="539"/>
      <c r="B13" s="515" t="s">
        <v>1096</v>
      </c>
      <c r="C13" s="516"/>
      <c r="D13" s="323" t="s">
        <v>1128</v>
      </c>
      <c r="E13" s="324"/>
      <c r="F13" s="325"/>
      <c r="G13" s="328"/>
    </row>
    <row r="14" spans="1:9" ht="32.1" customHeight="1">
      <c r="A14" s="539"/>
      <c r="B14" s="515" t="s">
        <v>1097</v>
      </c>
      <c r="C14" s="516"/>
      <c r="D14" s="323"/>
      <c r="E14" s="324"/>
      <c r="F14" s="325"/>
      <c r="G14" s="329"/>
    </row>
    <row r="15" spans="1:9" ht="32.1" customHeight="1">
      <c r="A15" s="539"/>
      <c r="B15" s="503" t="s">
        <v>1098</v>
      </c>
      <c r="C15" s="297" t="s">
        <v>1099</v>
      </c>
      <c r="D15" s="319" t="s">
        <v>1128</v>
      </c>
      <c r="E15" s="330"/>
      <c r="F15" s="321"/>
      <c r="G15" s="328"/>
    </row>
    <row r="16" spans="1:9" ht="32.1" customHeight="1">
      <c r="A16" s="539"/>
      <c r="B16" s="503"/>
      <c r="C16" s="294" t="s">
        <v>1100</v>
      </c>
      <c r="D16" s="323" t="s">
        <v>1128</v>
      </c>
      <c r="E16" s="324"/>
      <c r="F16" s="325"/>
      <c r="G16" s="328"/>
    </row>
    <row r="17" spans="1:7" ht="32.1" customHeight="1">
      <c r="A17" s="539"/>
      <c r="B17" s="504"/>
      <c r="C17" s="294" t="s">
        <v>1102</v>
      </c>
      <c r="D17" s="331"/>
      <c r="E17" s="324"/>
      <c r="F17" s="325"/>
      <c r="G17" s="329"/>
    </row>
    <row r="18" spans="1:7" ht="32.1" customHeight="1">
      <c r="A18" s="539"/>
      <c r="B18" s="502" t="s">
        <v>1103</v>
      </c>
      <c r="C18" s="294" t="s">
        <v>1099</v>
      </c>
      <c r="D18" s="323"/>
      <c r="E18" s="324"/>
      <c r="F18" s="325"/>
      <c r="G18" s="328"/>
    </row>
    <row r="19" spans="1:7" ht="32.1" customHeight="1">
      <c r="A19" s="539"/>
      <c r="B19" s="503"/>
      <c r="C19" s="294" t="s">
        <v>1100</v>
      </c>
      <c r="D19" s="323"/>
      <c r="E19" s="324"/>
      <c r="F19" s="325"/>
      <c r="G19" s="328"/>
    </row>
    <row r="20" spans="1:7" ht="32.1" customHeight="1">
      <c r="A20" s="539"/>
      <c r="B20" s="504"/>
      <c r="C20" s="294" t="s">
        <v>1102</v>
      </c>
      <c r="D20" s="323"/>
      <c r="E20" s="324"/>
      <c r="F20" s="325"/>
      <c r="G20" s="329"/>
    </row>
    <row r="21" spans="1:7" ht="32.1" customHeight="1">
      <c r="A21" s="539"/>
      <c r="B21" s="505" t="s">
        <v>1104</v>
      </c>
      <c r="C21" s="294" t="s">
        <v>1105</v>
      </c>
      <c r="D21" s="332"/>
      <c r="E21" s="333"/>
      <c r="F21" s="327"/>
      <c r="G21" s="322">
        <v>31</v>
      </c>
    </row>
    <row r="22" spans="1:7" ht="32.1" customHeight="1">
      <c r="A22" s="539"/>
      <c r="B22" s="505"/>
      <c r="C22" s="294" t="s">
        <v>1106</v>
      </c>
      <c r="D22" s="332"/>
      <c r="E22" s="333"/>
      <c r="F22" s="327"/>
      <c r="G22" s="326"/>
    </row>
    <row r="23" spans="1:7" ht="32.1" customHeight="1">
      <c r="A23" s="540"/>
      <c r="B23" s="505"/>
      <c r="C23" s="294" t="s">
        <v>1107</v>
      </c>
      <c r="D23" s="332"/>
      <c r="E23" s="333"/>
      <c r="F23" s="327"/>
      <c r="G23" s="328"/>
    </row>
    <row r="24" spans="1:7" ht="32.1" customHeight="1" thickBot="1">
      <c r="A24" s="535" t="s">
        <v>1109</v>
      </c>
      <c r="B24" s="507"/>
      <c r="C24" s="508"/>
      <c r="D24" s="334"/>
      <c r="E24" s="307"/>
      <c r="F24" s="308"/>
      <c r="G24" s="335"/>
    </row>
    <row r="25" spans="1:7" ht="23.1" customHeight="1">
      <c r="A25" s="310" t="s">
        <v>1111</v>
      </c>
      <c r="B25" s="277" t="s">
        <v>1112</v>
      </c>
      <c r="C25" s="277" t="s">
        <v>1113</v>
      </c>
      <c r="D25" s="277" t="s">
        <v>1114</v>
      </c>
      <c r="E25" s="310"/>
      <c r="F25" s="310"/>
      <c r="G25" s="311"/>
    </row>
    <row r="26" spans="1:7" ht="36" customHeight="1">
      <c r="A26" s="312"/>
      <c r="B26" s="312" t="s">
        <v>1115</v>
      </c>
      <c r="C26" s="312" t="s">
        <v>1116</v>
      </c>
      <c r="D26" s="312"/>
      <c r="E26" s="312"/>
      <c r="F26" s="312"/>
      <c r="G26" s="314" t="s">
        <v>1129</v>
      </c>
    </row>
    <row r="27" spans="1:7" ht="23.1" customHeight="1">
      <c r="C27" s="311"/>
      <c r="G27" s="311"/>
    </row>
    <row r="28" spans="1:7" ht="23.1" customHeight="1">
      <c r="C28" s="311"/>
      <c r="G28" s="311"/>
    </row>
    <row r="29" spans="1:7" ht="23.1" customHeight="1">
      <c r="A29" s="315" t="s">
        <v>1125</v>
      </c>
      <c r="C29" s="311"/>
      <c r="G29" s="311"/>
    </row>
    <row r="30" spans="1:7" ht="23.1" customHeight="1">
      <c r="A30" s="315" t="s">
        <v>1126</v>
      </c>
      <c r="C30" s="311"/>
      <c r="G30" s="311"/>
    </row>
    <row r="31" spans="1:7" ht="23.1" customHeight="1">
      <c r="C31" s="311"/>
      <c r="G31" s="311"/>
    </row>
    <row r="35" spans="1:3" ht="16.5">
      <c r="A35" s="316"/>
      <c r="C35" s="317"/>
    </row>
    <row r="36" spans="1:3" ht="16.5">
      <c r="A36" s="316"/>
      <c r="C36" s="317"/>
    </row>
    <row r="37" spans="1:3" ht="16.5">
      <c r="A37" s="316"/>
      <c r="C37" s="317"/>
    </row>
    <row r="38" spans="1:3" ht="16.5">
      <c r="A38" s="316"/>
      <c r="C38" s="317"/>
    </row>
  </sheetData>
  <mergeCells count="21">
    <mergeCell ref="A6:C7"/>
    <mergeCell ref="D6:D7"/>
    <mergeCell ref="G6:G7"/>
    <mergeCell ref="E1:G1"/>
    <mergeCell ref="E2:G2"/>
    <mergeCell ref="A3:G3"/>
    <mergeCell ref="A4:G4"/>
    <mergeCell ref="A5:G5"/>
    <mergeCell ref="B18:B20"/>
    <mergeCell ref="B21:B23"/>
    <mergeCell ref="A24:C24"/>
    <mergeCell ref="A8:A11"/>
    <mergeCell ref="B8:C8"/>
    <mergeCell ref="B9:C9"/>
    <mergeCell ref="B10:C10"/>
    <mergeCell ref="B11:C11"/>
    <mergeCell ref="A12:A23"/>
    <mergeCell ref="B12:C12"/>
    <mergeCell ref="B13:C13"/>
    <mergeCell ref="B14:C14"/>
    <mergeCell ref="B15:B17"/>
  </mergeCells>
  <phoneticPr fontId="44" type="noConversion"/>
  <hyperlinks>
    <hyperlink ref="H2" location="預告統計資料發布時間表!A1" display="回發布時間表" xr:uid="{CC400F12-4F06-47F4-9A5D-6182B8CBCDFC}"/>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50743-730D-461E-A5B0-7FBFFE8D16B5}">
  <sheetPr>
    <pageSetUpPr fitToPage="1"/>
  </sheetPr>
  <dimension ref="A1:I38"/>
  <sheetViews>
    <sheetView zoomScale="90" zoomScaleNormal="90" workbookViewId="0">
      <selection sqref="A1:G30"/>
    </sheetView>
  </sheetViews>
  <sheetFormatPr defaultColWidth="7" defaultRowHeight="15.75"/>
  <cols>
    <col min="1" max="1" width="18.25" style="277" customWidth="1"/>
    <col min="2" max="2" width="15.375" style="277" customWidth="1"/>
    <col min="3" max="3" width="35.125" style="277" customWidth="1"/>
    <col min="4" max="5" width="17.625" style="277" customWidth="1"/>
    <col min="6" max="6" width="19.125" style="277" customWidth="1"/>
    <col min="7" max="7" width="17.625" style="277" customWidth="1"/>
    <col min="8" max="16384" width="7" style="277"/>
  </cols>
  <sheetData>
    <row r="1" spans="1:9" ht="17.25" customHeight="1" thickBot="1">
      <c r="A1" s="276" t="s">
        <v>1075</v>
      </c>
      <c r="D1" s="276" t="s">
        <v>1076</v>
      </c>
      <c r="E1" s="521" t="s">
        <v>62</v>
      </c>
      <c r="F1" s="522"/>
      <c r="G1" s="523"/>
      <c r="H1" s="278"/>
      <c r="I1" s="278"/>
    </row>
    <row r="2" spans="1:9" ht="18" customHeight="1" thickBot="1">
      <c r="A2" s="276" t="s">
        <v>1078</v>
      </c>
      <c r="B2" s="279" t="s">
        <v>1120</v>
      </c>
      <c r="C2" s="280"/>
      <c r="D2" s="276" t="s">
        <v>1080</v>
      </c>
      <c r="E2" s="541" t="s">
        <v>1081</v>
      </c>
      <c r="F2" s="542"/>
      <c r="G2" s="543"/>
      <c r="H2" s="126" t="s">
        <v>18</v>
      </c>
      <c r="I2" s="278"/>
    </row>
    <row r="3" spans="1:9" ht="57.75" customHeight="1">
      <c r="A3" s="544" t="s">
        <v>1121</v>
      </c>
      <c r="B3" s="544"/>
      <c r="C3" s="544"/>
      <c r="D3" s="544"/>
      <c r="E3" s="544"/>
      <c r="F3" s="544"/>
      <c r="G3" s="544"/>
    </row>
    <row r="4" spans="1:9">
      <c r="A4" s="525"/>
      <c r="B4" s="525"/>
      <c r="C4" s="525"/>
      <c r="D4" s="525"/>
      <c r="E4" s="525"/>
      <c r="F4" s="525"/>
      <c r="G4" s="525"/>
    </row>
    <row r="5" spans="1:9" ht="18.75" customHeight="1" thickBot="1">
      <c r="A5" s="526" t="s">
        <v>1130</v>
      </c>
      <c r="B5" s="526"/>
      <c r="C5" s="526"/>
      <c r="D5" s="526"/>
      <c r="E5" s="526"/>
      <c r="F5" s="526"/>
      <c r="G5" s="526"/>
    </row>
    <row r="6" spans="1:9" ht="19.5" customHeight="1">
      <c r="A6" s="545" t="s">
        <v>1084</v>
      </c>
      <c r="B6" s="527"/>
      <c r="C6" s="528"/>
      <c r="D6" s="531" t="s">
        <v>1085</v>
      </c>
      <c r="E6" s="281"/>
      <c r="F6" s="281"/>
      <c r="G6" s="546" t="s">
        <v>1086</v>
      </c>
    </row>
    <row r="7" spans="1:9" ht="48" customHeight="1" thickBot="1">
      <c r="A7" s="532"/>
      <c r="B7" s="529"/>
      <c r="C7" s="530"/>
      <c r="D7" s="532"/>
      <c r="E7" s="282" t="s">
        <v>1087</v>
      </c>
      <c r="F7" s="318" t="s">
        <v>1088</v>
      </c>
      <c r="G7" s="547"/>
    </row>
    <row r="8" spans="1:9" ht="32.1" customHeight="1">
      <c r="A8" s="536" t="s">
        <v>1089</v>
      </c>
      <c r="B8" s="511" t="s">
        <v>1090</v>
      </c>
      <c r="C8" s="512"/>
      <c r="D8" s="319" t="s">
        <v>1131</v>
      </c>
      <c r="E8" s="320"/>
      <c r="F8" s="321"/>
      <c r="G8" s="322">
        <v>21</v>
      </c>
    </row>
    <row r="9" spans="1:9" ht="32.1" customHeight="1">
      <c r="A9" s="536"/>
      <c r="B9" s="513" t="s">
        <v>1092</v>
      </c>
      <c r="C9" s="514"/>
      <c r="D9" s="323" t="s">
        <v>1131</v>
      </c>
      <c r="E9" s="324"/>
      <c r="F9" s="325"/>
      <c r="G9" s="326">
        <v>21</v>
      </c>
    </row>
    <row r="10" spans="1:9" ht="32.1" customHeight="1">
      <c r="A10" s="536"/>
      <c r="B10" s="515" t="s">
        <v>1093</v>
      </c>
      <c r="C10" s="516"/>
      <c r="D10" s="323"/>
      <c r="E10" s="324"/>
      <c r="F10" s="327"/>
      <c r="G10" s="326"/>
    </row>
    <row r="11" spans="1:9" ht="32.1" customHeight="1">
      <c r="A11" s="537"/>
      <c r="B11" s="505" t="s">
        <v>1094</v>
      </c>
      <c r="C11" s="517"/>
      <c r="D11" s="323"/>
      <c r="E11" s="324"/>
      <c r="F11" s="327"/>
      <c r="G11" s="326"/>
    </row>
    <row r="12" spans="1:9" ht="32.1" customHeight="1">
      <c r="A12" s="538" t="s">
        <v>1095</v>
      </c>
      <c r="B12" s="515" t="s">
        <v>1090</v>
      </c>
      <c r="C12" s="516"/>
      <c r="D12" s="323" t="s">
        <v>1131</v>
      </c>
      <c r="E12" s="324"/>
      <c r="F12" s="325"/>
      <c r="G12" s="328">
        <v>21</v>
      </c>
    </row>
    <row r="13" spans="1:9" ht="32.1" customHeight="1">
      <c r="A13" s="539"/>
      <c r="B13" s="515" t="s">
        <v>1096</v>
      </c>
      <c r="C13" s="516"/>
      <c r="D13" s="323" t="s">
        <v>1131</v>
      </c>
      <c r="E13" s="324"/>
      <c r="F13" s="325"/>
      <c r="G13" s="328"/>
    </row>
    <row r="14" spans="1:9" ht="32.1" customHeight="1">
      <c r="A14" s="539"/>
      <c r="B14" s="515" t="s">
        <v>1097</v>
      </c>
      <c r="C14" s="516"/>
      <c r="D14" s="323"/>
      <c r="E14" s="324"/>
      <c r="F14" s="325"/>
      <c r="G14" s="329"/>
    </row>
    <row r="15" spans="1:9" ht="32.1" customHeight="1">
      <c r="A15" s="539"/>
      <c r="B15" s="503" t="s">
        <v>1098</v>
      </c>
      <c r="C15" s="297" t="s">
        <v>1099</v>
      </c>
      <c r="D15" s="319" t="s">
        <v>1131</v>
      </c>
      <c r="E15" s="330"/>
      <c r="F15" s="321"/>
      <c r="G15" s="328"/>
    </row>
    <row r="16" spans="1:9" ht="32.1" customHeight="1">
      <c r="A16" s="539"/>
      <c r="B16" s="503"/>
      <c r="C16" s="294" t="s">
        <v>1100</v>
      </c>
      <c r="D16" s="323" t="s">
        <v>1131</v>
      </c>
      <c r="E16" s="324"/>
      <c r="F16" s="325"/>
      <c r="G16" s="328"/>
    </row>
    <row r="17" spans="1:7" ht="32.1" customHeight="1">
      <c r="A17" s="539"/>
      <c r="B17" s="504"/>
      <c r="C17" s="294" t="s">
        <v>1102</v>
      </c>
      <c r="D17" s="331"/>
      <c r="E17" s="324"/>
      <c r="F17" s="325"/>
      <c r="G17" s="329"/>
    </row>
    <row r="18" spans="1:7" ht="32.1" customHeight="1">
      <c r="A18" s="539"/>
      <c r="B18" s="502" t="s">
        <v>1103</v>
      </c>
      <c r="C18" s="294" t="s">
        <v>1099</v>
      </c>
      <c r="D18" s="323"/>
      <c r="E18" s="324"/>
      <c r="F18" s="325"/>
      <c r="G18" s="328"/>
    </row>
    <row r="19" spans="1:7" ht="32.1" customHeight="1">
      <c r="A19" s="539"/>
      <c r="B19" s="503"/>
      <c r="C19" s="294" t="s">
        <v>1100</v>
      </c>
      <c r="D19" s="323"/>
      <c r="E19" s="324"/>
      <c r="F19" s="325"/>
      <c r="G19" s="328"/>
    </row>
    <row r="20" spans="1:7" ht="32.1" customHeight="1">
      <c r="A20" s="539"/>
      <c r="B20" s="504"/>
      <c r="C20" s="294" t="s">
        <v>1102</v>
      </c>
      <c r="D20" s="323"/>
      <c r="E20" s="324"/>
      <c r="F20" s="325"/>
      <c r="G20" s="329"/>
    </row>
    <row r="21" spans="1:7" ht="32.1" customHeight="1">
      <c r="A21" s="539"/>
      <c r="B21" s="505" t="s">
        <v>1104</v>
      </c>
      <c r="C21" s="294" t="s">
        <v>1105</v>
      </c>
      <c r="D21" s="332"/>
      <c r="E21" s="333"/>
      <c r="F21" s="327"/>
      <c r="G21" s="322">
        <v>21</v>
      </c>
    </row>
    <row r="22" spans="1:7" ht="32.1" customHeight="1">
      <c r="A22" s="539"/>
      <c r="B22" s="505"/>
      <c r="C22" s="294" t="s">
        <v>1106</v>
      </c>
      <c r="D22" s="332"/>
      <c r="E22" s="333"/>
      <c r="F22" s="327"/>
      <c r="G22" s="326"/>
    </row>
    <row r="23" spans="1:7" ht="32.1" customHeight="1">
      <c r="A23" s="540"/>
      <c r="B23" s="505"/>
      <c r="C23" s="294" t="s">
        <v>1107</v>
      </c>
      <c r="D23" s="332"/>
      <c r="E23" s="333"/>
      <c r="F23" s="327"/>
      <c r="G23" s="328"/>
    </row>
    <row r="24" spans="1:7" ht="32.1" customHeight="1" thickBot="1">
      <c r="A24" s="535" t="s">
        <v>1109</v>
      </c>
      <c r="B24" s="507"/>
      <c r="C24" s="508"/>
      <c r="D24" s="334"/>
      <c r="E24" s="307"/>
      <c r="F24" s="308"/>
      <c r="G24" s="335"/>
    </row>
    <row r="25" spans="1:7" ht="23.1" customHeight="1">
      <c r="A25" s="310" t="s">
        <v>1111</v>
      </c>
      <c r="B25" s="277" t="s">
        <v>1112</v>
      </c>
      <c r="C25" s="277" t="s">
        <v>1113</v>
      </c>
      <c r="D25" s="277" t="s">
        <v>1114</v>
      </c>
      <c r="E25" s="310"/>
      <c r="F25" s="310"/>
      <c r="G25" s="311"/>
    </row>
    <row r="26" spans="1:7" ht="36" customHeight="1">
      <c r="A26" s="312"/>
      <c r="B26" s="312" t="s">
        <v>1115</v>
      </c>
      <c r="C26" s="312" t="s">
        <v>1116</v>
      </c>
      <c r="D26" s="312"/>
      <c r="E26" s="312"/>
      <c r="F26" s="312"/>
      <c r="G26" s="314" t="s">
        <v>1132</v>
      </c>
    </row>
    <row r="27" spans="1:7" ht="23.1" customHeight="1">
      <c r="C27" s="311"/>
      <c r="G27" s="311"/>
    </row>
    <row r="28" spans="1:7" ht="23.1" customHeight="1">
      <c r="C28" s="311"/>
      <c r="G28" s="311"/>
    </row>
    <row r="29" spans="1:7" ht="23.1" customHeight="1">
      <c r="A29" s="315" t="s">
        <v>1125</v>
      </c>
      <c r="C29" s="311"/>
      <c r="G29" s="311"/>
    </row>
    <row r="30" spans="1:7" ht="23.1" customHeight="1">
      <c r="A30" s="315" t="s">
        <v>1126</v>
      </c>
      <c r="C30" s="311"/>
      <c r="G30" s="311"/>
    </row>
    <row r="31" spans="1:7" ht="23.1" customHeight="1">
      <c r="C31" s="311"/>
      <c r="G31" s="311"/>
    </row>
    <row r="35" spans="1:3" ht="16.5">
      <c r="A35" s="316"/>
      <c r="C35" s="317"/>
    </row>
    <row r="36" spans="1:3" ht="16.5">
      <c r="A36" s="316"/>
      <c r="C36" s="317"/>
    </row>
    <row r="37" spans="1:3" ht="16.5">
      <c r="A37" s="316"/>
      <c r="C37" s="317"/>
    </row>
    <row r="38" spans="1:3" ht="16.5">
      <c r="A38" s="316"/>
      <c r="C38" s="317"/>
    </row>
  </sheetData>
  <mergeCells count="21">
    <mergeCell ref="A6:C7"/>
    <mergeCell ref="D6:D7"/>
    <mergeCell ref="G6:G7"/>
    <mergeCell ref="E1:G1"/>
    <mergeCell ref="E2:G2"/>
    <mergeCell ref="A3:G3"/>
    <mergeCell ref="A4:G4"/>
    <mergeCell ref="A5:G5"/>
    <mergeCell ref="B18:B20"/>
    <mergeCell ref="B21:B23"/>
    <mergeCell ref="A24:C24"/>
    <mergeCell ref="A8:A11"/>
    <mergeCell ref="B8:C8"/>
    <mergeCell ref="B9:C9"/>
    <mergeCell ref="B10:C10"/>
    <mergeCell ref="B11:C11"/>
    <mergeCell ref="A12:A23"/>
    <mergeCell ref="B12:C12"/>
    <mergeCell ref="B13:C13"/>
    <mergeCell ref="B14:C14"/>
    <mergeCell ref="B15:B17"/>
  </mergeCells>
  <phoneticPr fontId="44" type="noConversion"/>
  <hyperlinks>
    <hyperlink ref="H2" location="預告統計資料發布時間表!A1" display="回發布時間表" xr:uid="{22B553BF-B2AE-43B6-8105-A1A761E0B518}"/>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6F606-7DB2-4FB1-B2B9-05DB1CB1449A}">
  <sheetPr>
    <pageSetUpPr fitToPage="1"/>
  </sheetPr>
  <dimension ref="A1:I38"/>
  <sheetViews>
    <sheetView zoomScale="80" zoomScaleNormal="80" workbookViewId="0">
      <selection activeCell="E18" sqref="E18"/>
    </sheetView>
  </sheetViews>
  <sheetFormatPr defaultColWidth="7" defaultRowHeight="15.75"/>
  <cols>
    <col min="1" max="1" width="18.25" style="277" customWidth="1"/>
    <col min="2" max="2" width="15.375" style="277" customWidth="1"/>
    <col min="3" max="3" width="35.125" style="277" customWidth="1"/>
    <col min="4" max="5" width="17.625" style="277" customWidth="1"/>
    <col min="6" max="6" width="19.125" style="277" customWidth="1"/>
    <col min="7" max="7" width="17.625" style="277" customWidth="1"/>
    <col min="8" max="16384" width="7" style="277"/>
  </cols>
  <sheetData>
    <row r="1" spans="1:9" ht="17.25" customHeight="1" thickBot="1">
      <c r="A1" s="276" t="s">
        <v>1075</v>
      </c>
      <c r="D1" s="276" t="s">
        <v>1076</v>
      </c>
      <c r="E1" s="521" t="s">
        <v>62</v>
      </c>
      <c r="F1" s="522"/>
      <c r="G1" s="523"/>
      <c r="H1" s="278"/>
      <c r="I1" s="278"/>
    </row>
    <row r="2" spans="1:9" ht="18" customHeight="1" thickBot="1">
      <c r="A2" s="276" t="s">
        <v>1078</v>
      </c>
      <c r="B2" s="279" t="s">
        <v>1120</v>
      </c>
      <c r="C2" s="280"/>
      <c r="D2" s="276" t="s">
        <v>1080</v>
      </c>
      <c r="E2" s="541" t="s">
        <v>1081</v>
      </c>
      <c r="F2" s="542"/>
      <c r="G2" s="543"/>
      <c r="H2" s="126" t="s">
        <v>18</v>
      </c>
      <c r="I2" s="278"/>
    </row>
    <row r="3" spans="1:9" ht="57.75" customHeight="1">
      <c r="A3" s="544" t="s">
        <v>1121</v>
      </c>
      <c r="B3" s="544"/>
      <c r="C3" s="544"/>
      <c r="D3" s="544"/>
      <c r="E3" s="544"/>
      <c r="F3" s="544"/>
      <c r="G3" s="544"/>
    </row>
    <row r="4" spans="1:9">
      <c r="A4" s="525"/>
      <c r="B4" s="525"/>
      <c r="C4" s="525"/>
      <c r="D4" s="525"/>
      <c r="E4" s="525"/>
      <c r="F4" s="525"/>
      <c r="G4" s="525"/>
    </row>
    <row r="5" spans="1:9" ht="18.75" customHeight="1" thickBot="1">
      <c r="A5" s="526" t="s">
        <v>1133</v>
      </c>
      <c r="B5" s="526"/>
      <c r="C5" s="526"/>
      <c r="D5" s="526"/>
      <c r="E5" s="526"/>
      <c r="F5" s="526"/>
      <c r="G5" s="526"/>
    </row>
    <row r="6" spans="1:9" ht="19.5" customHeight="1">
      <c r="A6" s="545" t="s">
        <v>1084</v>
      </c>
      <c r="B6" s="527"/>
      <c r="C6" s="528"/>
      <c r="D6" s="531" t="s">
        <v>1085</v>
      </c>
      <c r="E6" s="281"/>
      <c r="F6" s="281"/>
      <c r="G6" s="546" t="s">
        <v>1086</v>
      </c>
    </row>
    <row r="7" spans="1:9" ht="48" customHeight="1" thickBot="1">
      <c r="A7" s="532"/>
      <c r="B7" s="529"/>
      <c r="C7" s="530"/>
      <c r="D7" s="532"/>
      <c r="E7" s="282" t="s">
        <v>1087</v>
      </c>
      <c r="F7" s="318" t="s">
        <v>1088</v>
      </c>
      <c r="G7" s="547"/>
    </row>
    <row r="8" spans="1:9" ht="32.1" customHeight="1">
      <c r="A8" s="536" t="s">
        <v>1089</v>
      </c>
      <c r="B8" s="511" t="s">
        <v>1090</v>
      </c>
      <c r="C8" s="512"/>
      <c r="D8" s="319" t="s">
        <v>1134</v>
      </c>
      <c r="E8" s="320"/>
      <c r="F8" s="321"/>
      <c r="G8" s="322">
        <v>17</v>
      </c>
    </row>
    <row r="9" spans="1:9" ht="32.1" customHeight="1">
      <c r="A9" s="536"/>
      <c r="B9" s="513" t="s">
        <v>1092</v>
      </c>
      <c r="C9" s="514"/>
      <c r="D9" s="323" t="s">
        <v>1134</v>
      </c>
      <c r="E9" s="324"/>
      <c r="F9" s="325"/>
      <c r="G9" s="326">
        <v>17</v>
      </c>
    </row>
    <row r="10" spans="1:9" ht="32.1" customHeight="1">
      <c r="A10" s="536"/>
      <c r="B10" s="515" t="s">
        <v>1093</v>
      </c>
      <c r="C10" s="516"/>
      <c r="D10" s="323"/>
      <c r="E10" s="324"/>
      <c r="F10" s="327"/>
      <c r="G10" s="326"/>
    </row>
    <row r="11" spans="1:9" ht="32.1" customHeight="1">
      <c r="A11" s="537"/>
      <c r="B11" s="505" t="s">
        <v>1094</v>
      </c>
      <c r="C11" s="517"/>
      <c r="D11" s="323"/>
      <c r="E11" s="324"/>
      <c r="F11" s="327"/>
      <c r="G11" s="326"/>
    </row>
    <row r="12" spans="1:9" ht="32.1" customHeight="1">
      <c r="A12" s="538" t="s">
        <v>1095</v>
      </c>
      <c r="B12" s="515" t="s">
        <v>1090</v>
      </c>
      <c r="C12" s="516"/>
      <c r="D12" s="323" t="s">
        <v>1134</v>
      </c>
      <c r="E12" s="324"/>
      <c r="F12" s="325"/>
      <c r="G12" s="328">
        <v>17</v>
      </c>
    </row>
    <row r="13" spans="1:9" ht="32.1" customHeight="1">
      <c r="A13" s="539"/>
      <c r="B13" s="515" t="s">
        <v>1096</v>
      </c>
      <c r="C13" s="516"/>
      <c r="D13" s="323" t="s">
        <v>1134</v>
      </c>
      <c r="E13" s="324"/>
      <c r="F13" s="325"/>
      <c r="G13" s="328"/>
    </row>
    <row r="14" spans="1:9" ht="32.1" customHeight="1">
      <c r="A14" s="539"/>
      <c r="B14" s="515" t="s">
        <v>1097</v>
      </c>
      <c r="C14" s="516"/>
      <c r="D14" s="323"/>
      <c r="E14" s="324"/>
      <c r="F14" s="325"/>
      <c r="G14" s="329"/>
    </row>
    <row r="15" spans="1:9" ht="32.1" customHeight="1">
      <c r="A15" s="539"/>
      <c r="B15" s="503" t="s">
        <v>1098</v>
      </c>
      <c r="C15" s="297" t="s">
        <v>1099</v>
      </c>
      <c r="D15" s="319" t="s">
        <v>1135</v>
      </c>
      <c r="E15" s="330"/>
      <c r="F15" s="321"/>
      <c r="G15" s="328"/>
    </row>
    <row r="16" spans="1:9" ht="32.1" customHeight="1">
      <c r="A16" s="539"/>
      <c r="B16" s="503"/>
      <c r="C16" s="294" t="s">
        <v>1100</v>
      </c>
      <c r="D16" s="323" t="s">
        <v>1135</v>
      </c>
      <c r="E16" s="324"/>
      <c r="F16" s="325"/>
      <c r="G16" s="328"/>
    </row>
    <row r="17" spans="1:7" ht="32.1" customHeight="1">
      <c r="A17" s="539"/>
      <c r="B17" s="504"/>
      <c r="C17" s="294" t="s">
        <v>1102</v>
      </c>
      <c r="D17" s="331"/>
      <c r="E17" s="324"/>
      <c r="F17" s="325"/>
      <c r="G17" s="329"/>
    </row>
    <row r="18" spans="1:7" ht="32.1" customHeight="1">
      <c r="A18" s="539"/>
      <c r="B18" s="502" t="s">
        <v>1103</v>
      </c>
      <c r="C18" s="294" t="s">
        <v>1099</v>
      </c>
      <c r="D18" s="323"/>
      <c r="E18" s="324"/>
      <c r="F18" s="325"/>
      <c r="G18" s="328"/>
    </row>
    <row r="19" spans="1:7" ht="32.1" customHeight="1">
      <c r="A19" s="539"/>
      <c r="B19" s="503"/>
      <c r="C19" s="294" t="s">
        <v>1100</v>
      </c>
      <c r="D19" s="323"/>
      <c r="E19" s="324"/>
      <c r="F19" s="325"/>
      <c r="G19" s="328"/>
    </row>
    <row r="20" spans="1:7" ht="32.1" customHeight="1">
      <c r="A20" s="539"/>
      <c r="B20" s="504"/>
      <c r="C20" s="294" t="s">
        <v>1102</v>
      </c>
      <c r="D20" s="323"/>
      <c r="E20" s="324"/>
      <c r="F20" s="325"/>
      <c r="G20" s="329"/>
    </row>
    <row r="21" spans="1:7" ht="32.1" customHeight="1">
      <c r="A21" s="539"/>
      <c r="B21" s="505" t="s">
        <v>1104</v>
      </c>
      <c r="C21" s="294" t="s">
        <v>1105</v>
      </c>
      <c r="D21" s="332"/>
      <c r="E21" s="333"/>
      <c r="F21" s="327"/>
      <c r="G21" s="322">
        <v>17</v>
      </c>
    </row>
    <row r="22" spans="1:7" ht="32.1" customHeight="1">
      <c r="A22" s="539"/>
      <c r="B22" s="505"/>
      <c r="C22" s="294" t="s">
        <v>1106</v>
      </c>
      <c r="D22" s="332"/>
      <c r="E22" s="333"/>
      <c r="F22" s="327"/>
      <c r="G22" s="326"/>
    </row>
    <row r="23" spans="1:7" ht="32.1" customHeight="1">
      <c r="A23" s="540"/>
      <c r="B23" s="505"/>
      <c r="C23" s="294" t="s">
        <v>1107</v>
      </c>
      <c r="D23" s="332"/>
      <c r="E23" s="333"/>
      <c r="F23" s="327"/>
      <c r="G23" s="328"/>
    </row>
    <row r="24" spans="1:7" ht="32.1" customHeight="1" thickBot="1">
      <c r="A24" s="535" t="s">
        <v>1109</v>
      </c>
      <c r="B24" s="507"/>
      <c r="C24" s="508"/>
      <c r="D24" s="334" t="s">
        <v>1136</v>
      </c>
      <c r="E24" s="307"/>
      <c r="F24" s="308"/>
      <c r="G24" s="335"/>
    </row>
    <row r="25" spans="1:7" ht="23.1" customHeight="1">
      <c r="A25" s="310" t="s">
        <v>1111</v>
      </c>
      <c r="B25" s="277" t="s">
        <v>1112</v>
      </c>
      <c r="C25" s="277" t="s">
        <v>1113</v>
      </c>
      <c r="D25" s="277" t="s">
        <v>1114</v>
      </c>
      <c r="E25" s="310"/>
      <c r="F25" s="310"/>
      <c r="G25" s="311"/>
    </row>
    <row r="26" spans="1:7" ht="36" customHeight="1">
      <c r="A26" s="312"/>
      <c r="B26" s="312" t="s">
        <v>1115</v>
      </c>
      <c r="C26" s="312" t="s">
        <v>1116</v>
      </c>
      <c r="D26" s="312"/>
      <c r="E26" s="312"/>
      <c r="F26" s="312"/>
      <c r="G26" s="314" t="s">
        <v>1137</v>
      </c>
    </row>
    <row r="27" spans="1:7" ht="23.1" customHeight="1">
      <c r="C27" s="311"/>
      <c r="G27" s="311"/>
    </row>
    <row r="28" spans="1:7" ht="23.1" customHeight="1">
      <c r="C28" s="311"/>
      <c r="G28" s="311"/>
    </row>
    <row r="29" spans="1:7" ht="23.1" customHeight="1">
      <c r="A29" s="315" t="s">
        <v>1125</v>
      </c>
      <c r="C29" s="311"/>
      <c r="G29" s="311"/>
    </row>
    <row r="30" spans="1:7" ht="23.1" customHeight="1">
      <c r="A30" s="315" t="s">
        <v>1126</v>
      </c>
      <c r="C30" s="311"/>
      <c r="G30" s="311"/>
    </row>
    <row r="31" spans="1:7" ht="23.1" customHeight="1">
      <c r="C31" s="311"/>
      <c r="G31" s="311"/>
    </row>
    <row r="35" spans="1:3" ht="16.5">
      <c r="A35" s="316"/>
      <c r="C35" s="317"/>
    </row>
    <row r="36" spans="1:3" ht="16.5">
      <c r="A36" s="316"/>
      <c r="C36" s="317"/>
    </row>
    <row r="37" spans="1:3" ht="16.5">
      <c r="A37" s="316"/>
      <c r="C37" s="317"/>
    </row>
    <row r="38" spans="1:3" ht="16.5">
      <c r="A38" s="316"/>
      <c r="C38" s="317"/>
    </row>
  </sheetData>
  <mergeCells count="21">
    <mergeCell ref="A6:C7"/>
    <mergeCell ref="D6:D7"/>
    <mergeCell ref="G6:G7"/>
    <mergeCell ref="E1:G1"/>
    <mergeCell ref="E2:G2"/>
    <mergeCell ref="A3:G3"/>
    <mergeCell ref="A4:G4"/>
    <mergeCell ref="A5:G5"/>
    <mergeCell ref="B18:B20"/>
    <mergeCell ref="B21:B23"/>
    <mergeCell ref="A24:C24"/>
    <mergeCell ref="A8:A11"/>
    <mergeCell ref="B8:C8"/>
    <mergeCell ref="B9:C9"/>
    <mergeCell ref="B10:C10"/>
    <mergeCell ref="B11:C11"/>
    <mergeCell ref="A12:A23"/>
    <mergeCell ref="B12:C12"/>
    <mergeCell ref="B13:C13"/>
    <mergeCell ref="B14:C14"/>
    <mergeCell ref="B15:B17"/>
  </mergeCells>
  <phoneticPr fontId="44" type="noConversion"/>
  <hyperlinks>
    <hyperlink ref="H2" location="預告統計資料發布時間表!A1" display="回發布時間表" xr:uid="{15DBE35D-54F6-4639-966F-6F3470C550C6}"/>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A5FD7-2BD2-400A-9DBC-8E148450FC6C}">
  <dimension ref="A1:IW30"/>
  <sheetViews>
    <sheetView zoomScaleNormal="100" workbookViewId="0">
      <selection activeCell="W2" sqref="W2"/>
    </sheetView>
  </sheetViews>
  <sheetFormatPr defaultRowHeight="14.25"/>
  <cols>
    <col min="1" max="1" width="7" style="145" customWidth="1"/>
    <col min="2" max="4" width="5.75" style="145" customWidth="1"/>
    <col min="5" max="20" width="5.5" style="145" customWidth="1"/>
    <col min="21" max="21" width="12.25" style="145" customWidth="1"/>
    <col min="22" max="22" width="11.25" style="145" customWidth="1"/>
    <col min="23" max="257" width="8.75" style="145" customWidth="1"/>
    <col min="258" max="1025" width="8.75" style="157" customWidth="1"/>
    <col min="1026" max="16384" width="9" style="157"/>
  </cols>
  <sheetData>
    <row r="1" spans="1:23" s="143" customFormat="1" ht="12.95" customHeight="1" thickBot="1">
      <c r="A1" s="142" t="s">
        <v>803</v>
      </c>
      <c r="B1" s="549"/>
      <c r="C1" s="549"/>
      <c r="D1" s="549"/>
      <c r="S1" s="550" t="s">
        <v>804</v>
      </c>
      <c r="T1" s="550"/>
      <c r="U1" s="551" t="s">
        <v>805</v>
      </c>
      <c r="V1" s="551"/>
    </row>
    <row r="2" spans="1:23" s="143" customFormat="1" ht="12.95" customHeight="1">
      <c r="A2" s="142" t="s">
        <v>806</v>
      </c>
      <c r="B2" s="144" t="s">
        <v>807</v>
      </c>
      <c r="C2" s="144"/>
      <c r="D2" s="144"/>
      <c r="E2" s="144"/>
      <c r="F2" s="144"/>
      <c r="G2" s="144"/>
      <c r="H2" s="144"/>
      <c r="I2" s="144"/>
      <c r="J2" s="144"/>
      <c r="K2" s="144"/>
      <c r="L2" s="144"/>
      <c r="M2" s="144"/>
      <c r="N2" s="144"/>
      <c r="O2" s="144"/>
      <c r="P2" s="144"/>
      <c r="Q2" s="144"/>
      <c r="R2" s="144"/>
      <c r="S2" s="550" t="s">
        <v>808</v>
      </c>
      <c r="T2" s="550"/>
      <c r="U2" s="552" t="s">
        <v>809</v>
      </c>
      <c r="V2" s="552"/>
      <c r="W2" s="126" t="s">
        <v>18</v>
      </c>
    </row>
    <row r="3" spans="1:23" ht="23.25" customHeight="1">
      <c r="G3" s="548" t="s">
        <v>810</v>
      </c>
      <c r="H3" s="548"/>
      <c r="I3" s="548"/>
      <c r="J3" s="548"/>
      <c r="K3" s="548"/>
      <c r="L3" s="548"/>
      <c r="M3" s="548"/>
      <c r="N3" s="548"/>
      <c r="O3" s="548"/>
    </row>
    <row r="4" spans="1:23" ht="12" customHeight="1">
      <c r="J4" s="553" t="s">
        <v>811</v>
      </c>
      <c r="K4" s="553"/>
      <c r="L4" s="553"/>
    </row>
    <row r="5" spans="1:23" ht="12" customHeight="1">
      <c r="A5" s="146"/>
      <c r="B5" s="146"/>
      <c r="C5" s="146"/>
      <c r="D5" s="146"/>
      <c r="E5" s="146"/>
      <c r="F5" s="146"/>
      <c r="G5" s="146"/>
      <c r="H5" s="146"/>
      <c r="I5" s="146"/>
      <c r="J5" s="146"/>
      <c r="K5" s="146"/>
      <c r="L5" s="146"/>
      <c r="M5" s="146"/>
      <c r="N5" s="146"/>
      <c r="O5" s="146"/>
      <c r="P5" s="146"/>
      <c r="Q5" s="146"/>
      <c r="R5" s="146"/>
      <c r="S5" s="146"/>
      <c r="T5" s="146"/>
      <c r="U5" s="147" t="s">
        <v>812</v>
      </c>
      <c r="V5" s="148" t="s">
        <v>813</v>
      </c>
    </row>
    <row r="6" spans="1:23" s="143" customFormat="1" ht="15.75" customHeight="1">
      <c r="A6" s="554" t="s">
        <v>814</v>
      </c>
      <c r="B6" s="550" t="s">
        <v>815</v>
      </c>
      <c r="C6" s="550"/>
      <c r="D6" s="550"/>
      <c r="E6" s="550" t="s">
        <v>816</v>
      </c>
      <c r="F6" s="550"/>
      <c r="G6" s="550"/>
      <c r="H6" s="550"/>
      <c r="I6" s="550"/>
      <c r="J6" s="550"/>
      <c r="K6" s="550"/>
      <c r="L6" s="550"/>
      <c r="M6" s="550"/>
      <c r="N6" s="550" t="s">
        <v>817</v>
      </c>
      <c r="O6" s="550"/>
      <c r="P6" s="550"/>
      <c r="Q6" s="550"/>
      <c r="R6" s="550"/>
      <c r="S6" s="550"/>
      <c r="T6" s="550"/>
      <c r="U6" s="550"/>
      <c r="V6" s="550"/>
    </row>
    <row r="7" spans="1:23" s="143" customFormat="1" ht="15.75" customHeight="1">
      <c r="A7" s="554"/>
      <c r="B7" s="550" t="s">
        <v>818</v>
      </c>
      <c r="C7" s="550" t="s">
        <v>819</v>
      </c>
      <c r="D7" s="550" t="s">
        <v>820</v>
      </c>
      <c r="E7" s="550" t="s">
        <v>818</v>
      </c>
      <c r="F7" s="550"/>
      <c r="G7" s="550"/>
      <c r="H7" s="550" t="s">
        <v>818</v>
      </c>
      <c r="I7" s="555" t="s">
        <v>819</v>
      </c>
      <c r="J7" s="555"/>
      <c r="K7" s="550" t="s">
        <v>818</v>
      </c>
      <c r="L7" s="555" t="s">
        <v>820</v>
      </c>
      <c r="M7" s="555"/>
      <c r="N7" s="550" t="s">
        <v>818</v>
      </c>
      <c r="O7" s="550"/>
      <c r="P7" s="550"/>
      <c r="Q7" s="550" t="s">
        <v>818</v>
      </c>
      <c r="R7" s="555" t="s">
        <v>819</v>
      </c>
      <c r="S7" s="555"/>
      <c r="T7" s="550" t="s">
        <v>818</v>
      </c>
      <c r="U7" s="555" t="s">
        <v>820</v>
      </c>
      <c r="V7" s="555"/>
    </row>
    <row r="8" spans="1:23" s="143" customFormat="1" ht="27" customHeight="1">
      <c r="A8" s="554"/>
      <c r="B8" s="550"/>
      <c r="C8" s="550"/>
      <c r="D8" s="550"/>
      <c r="E8" s="142" t="s">
        <v>821</v>
      </c>
      <c r="F8" s="142" t="s">
        <v>822</v>
      </c>
      <c r="G8" s="149" t="s">
        <v>823</v>
      </c>
      <c r="H8" s="550"/>
      <c r="I8" s="149" t="s">
        <v>822</v>
      </c>
      <c r="J8" s="149" t="s">
        <v>823</v>
      </c>
      <c r="K8" s="550"/>
      <c r="L8" s="149" t="s">
        <v>822</v>
      </c>
      <c r="M8" s="149" t="s">
        <v>823</v>
      </c>
      <c r="N8" s="142" t="s">
        <v>821</v>
      </c>
      <c r="O8" s="142" t="s">
        <v>822</v>
      </c>
      <c r="P8" s="149" t="s">
        <v>823</v>
      </c>
      <c r="Q8" s="550"/>
      <c r="R8" s="149" t="s">
        <v>822</v>
      </c>
      <c r="S8" s="149" t="s">
        <v>823</v>
      </c>
      <c r="T8" s="550"/>
      <c r="U8" s="149" t="s">
        <v>822</v>
      </c>
      <c r="V8" s="149" t="s">
        <v>823</v>
      </c>
    </row>
    <row r="9" spans="1:23" s="143" customFormat="1" ht="15" customHeight="1">
      <c r="A9" s="150" t="s">
        <v>815</v>
      </c>
      <c r="B9" s="151">
        <v>0</v>
      </c>
      <c r="C9" s="151">
        <v>0</v>
      </c>
      <c r="D9" s="151">
        <v>0</v>
      </c>
      <c r="E9" s="151">
        <v>0</v>
      </c>
      <c r="F9" s="151">
        <v>0</v>
      </c>
      <c r="G9" s="151">
        <v>0</v>
      </c>
      <c r="H9" s="151">
        <v>0</v>
      </c>
      <c r="I9" s="151">
        <v>0</v>
      </c>
      <c r="J9" s="151">
        <v>0</v>
      </c>
      <c r="K9" s="151">
        <v>0</v>
      </c>
      <c r="L9" s="151">
        <v>0</v>
      </c>
      <c r="M9" s="151">
        <v>0</v>
      </c>
      <c r="N9" s="151">
        <v>0</v>
      </c>
      <c r="O9" s="151">
        <v>0</v>
      </c>
      <c r="P9" s="151">
        <v>0</v>
      </c>
      <c r="Q9" s="151">
        <v>0</v>
      </c>
      <c r="R9" s="151">
        <v>0</v>
      </c>
      <c r="S9" s="151">
        <v>0</v>
      </c>
      <c r="T9" s="151">
        <v>0</v>
      </c>
      <c r="U9" s="151">
        <v>0</v>
      </c>
      <c r="V9" s="151">
        <v>0</v>
      </c>
    </row>
    <row r="10" spans="1:23" ht="15" customHeight="1">
      <c r="A10" s="152"/>
      <c r="B10" s="153"/>
      <c r="C10" s="153"/>
      <c r="D10" s="153"/>
      <c r="E10" s="153"/>
      <c r="F10" s="153"/>
      <c r="G10" s="153"/>
      <c r="H10" s="153"/>
      <c r="I10" s="153"/>
      <c r="J10" s="153"/>
      <c r="K10" s="153"/>
      <c r="L10" s="153"/>
      <c r="M10" s="153"/>
      <c r="N10" s="153"/>
      <c r="O10" s="153"/>
      <c r="P10" s="153"/>
      <c r="Q10" s="153"/>
      <c r="R10" s="153"/>
      <c r="S10" s="153"/>
      <c r="T10" s="153"/>
      <c r="U10" s="153"/>
      <c r="V10" s="153"/>
    </row>
    <row r="11" spans="1:23" ht="15" customHeight="1">
      <c r="A11" s="154"/>
      <c r="B11" s="153"/>
      <c r="C11" s="153"/>
      <c r="D11" s="153"/>
      <c r="E11" s="153"/>
      <c r="F11" s="153"/>
      <c r="G11" s="153"/>
      <c r="H11" s="153"/>
      <c r="I11" s="153"/>
      <c r="J11" s="153"/>
      <c r="K11" s="153"/>
      <c r="L11" s="153"/>
      <c r="M11" s="153"/>
      <c r="N11" s="153"/>
      <c r="O11" s="153"/>
      <c r="P11" s="153"/>
      <c r="Q11" s="153"/>
      <c r="R11" s="153"/>
      <c r="S11" s="153"/>
      <c r="T11" s="153"/>
      <c r="U11" s="153"/>
      <c r="V11" s="153"/>
    </row>
    <row r="12" spans="1:23" ht="15" customHeight="1">
      <c r="A12" s="154"/>
      <c r="B12" s="153"/>
      <c r="C12" s="153"/>
      <c r="D12" s="153"/>
      <c r="E12" s="153"/>
      <c r="F12" s="153"/>
      <c r="G12" s="153"/>
      <c r="H12" s="153"/>
      <c r="I12" s="153"/>
      <c r="J12" s="153"/>
      <c r="K12" s="153"/>
      <c r="L12" s="153"/>
      <c r="M12" s="153"/>
      <c r="N12" s="153"/>
      <c r="O12" s="153"/>
      <c r="P12" s="153"/>
      <c r="Q12" s="153"/>
      <c r="R12" s="153"/>
      <c r="S12" s="153"/>
      <c r="T12" s="153"/>
      <c r="U12" s="153"/>
      <c r="V12" s="153"/>
    </row>
    <row r="13" spans="1:23" ht="15" customHeight="1">
      <c r="A13" s="154"/>
      <c r="B13" s="153"/>
      <c r="C13" s="153"/>
      <c r="D13" s="153"/>
      <c r="E13" s="153"/>
      <c r="F13" s="153"/>
      <c r="G13" s="153"/>
      <c r="H13" s="153"/>
      <c r="I13" s="153"/>
      <c r="J13" s="153"/>
      <c r="K13" s="153"/>
      <c r="L13" s="153"/>
      <c r="M13" s="153"/>
      <c r="N13" s="153"/>
      <c r="O13" s="153"/>
      <c r="P13" s="153"/>
      <c r="Q13" s="153"/>
      <c r="R13" s="153"/>
      <c r="S13" s="153"/>
      <c r="T13" s="153"/>
      <c r="U13" s="153"/>
      <c r="V13" s="153"/>
    </row>
    <row r="14" spans="1:23" ht="15" customHeight="1">
      <c r="A14" s="154"/>
      <c r="B14" s="153"/>
      <c r="C14" s="153"/>
      <c r="D14" s="153"/>
      <c r="E14" s="153"/>
      <c r="F14" s="153"/>
      <c r="G14" s="153"/>
      <c r="H14" s="153"/>
      <c r="I14" s="153"/>
      <c r="J14" s="153"/>
      <c r="K14" s="153"/>
      <c r="L14" s="153"/>
      <c r="M14" s="153"/>
      <c r="N14" s="153"/>
      <c r="O14" s="153"/>
      <c r="P14" s="153"/>
      <c r="Q14" s="153"/>
      <c r="R14" s="153"/>
      <c r="S14" s="153"/>
      <c r="T14" s="153"/>
      <c r="U14" s="153"/>
      <c r="V14" s="153"/>
    </row>
    <row r="15" spans="1:23" ht="15" customHeight="1">
      <c r="A15" s="154"/>
      <c r="B15" s="153"/>
      <c r="C15" s="153"/>
      <c r="D15" s="153"/>
      <c r="E15" s="153"/>
      <c r="F15" s="153"/>
      <c r="G15" s="153"/>
      <c r="H15" s="153"/>
      <c r="I15" s="153"/>
      <c r="J15" s="153"/>
      <c r="K15" s="153"/>
      <c r="L15" s="153"/>
      <c r="M15" s="153"/>
      <c r="N15" s="153"/>
      <c r="O15" s="153"/>
      <c r="P15" s="153"/>
      <c r="Q15" s="153"/>
      <c r="R15" s="153"/>
      <c r="S15" s="153"/>
      <c r="T15" s="153"/>
      <c r="U15" s="153"/>
      <c r="V15" s="153"/>
    </row>
    <row r="16" spans="1:23" ht="15" customHeight="1">
      <c r="A16" s="154"/>
      <c r="B16" s="153"/>
      <c r="C16" s="153"/>
      <c r="D16" s="153"/>
      <c r="E16" s="153"/>
      <c r="F16" s="153"/>
      <c r="G16" s="153"/>
      <c r="H16" s="153"/>
      <c r="I16" s="153"/>
      <c r="J16" s="153"/>
      <c r="K16" s="153"/>
      <c r="L16" s="153"/>
      <c r="M16" s="153"/>
      <c r="N16" s="153"/>
      <c r="O16" s="153"/>
      <c r="P16" s="153"/>
      <c r="Q16" s="153"/>
      <c r="R16" s="153"/>
      <c r="S16" s="153"/>
      <c r="T16" s="153"/>
      <c r="U16" s="153"/>
      <c r="V16" s="153"/>
    </row>
    <row r="17" spans="1:22" ht="15" customHeight="1">
      <c r="A17" s="154"/>
      <c r="B17" s="153"/>
      <c r="C17" s="153"/>
      <c r="D17" s="153"/>
      <c r="E17" s="153"/>
      <c r="F17" s="153"/>
      <c r="G17" s="153"/>
      <c r="H17" s="153"/>
      <c r="I17" s="153"/>
      <c r="J17" s="153"/>
      <c r="K17" s="153"/>
      <c r="L17" s="153"/>
      <c r="M17" s="153"/>
      <c r="N17" s="153"/>
      <c r="O17" s="153"/>
      <c r="P17" s="153"/>
      <c r="Q17" s="153"/>
      <c r="R17" s="153"/>
      <c r="S17" s="153"/>
      <c r="T17" s="153"/>
      <c r="U17" s="153"/>
      <c r="V17" s="153"/>
    </row>
    <row r="18" spans="1:22" ht="15" customHeight="1">
      <c r="A18" s="154"/>
      <c r="B18" s="153"/>
      <c r="C18" s="153"/>
      <c r="D18" s="153"/>
      <c r="E18" s="153"/>
      <c r="F18" s="153"/>
      <c r="G18" s="153"/>
      <c r="H18" s="153"/>
      <c r="I18" s="153"/>
      <c r="J18" s="153"/>
      <c r="K18" s="153"/>
      <c r="L18" s="153"/>
      <c r="M18" s="153"/>
      <c r="N18" s="153"/>
      <c r="O18" s="153"/>
      <c r="P18" s="153"/>
      <c r="Q18" s="153"/>
      <c r="R18" s="153"/>
      <c r="S18" s="153"/>
      <c r="T18" s="153"/>
      <c r="U18" s="153"/>
      <c r="V18" s="153"/>
    </row>
    <row r="19" spans="1:22" ht="15" customHeight="1">
      <c r="A19" s="154"/>
      <c r="B19" s="153"/>
      <c r="C19" s="153"/>
      <c r="D19" s="153"/>
      <c r="E19" s="153"/>
      <c r="F19" s="153"/>
      <c r="G19" s="153"/>
      <c r="H19" s="153"/>
      <c r="I19" s="153"/>
      <c r="J19" s="153"/>
      <c r="K19" s="153"/>
      <c r="L19" s="153"/>
      <c r="M19" s="153"/>
      <c r="N19" s="153"/>
      <c r="O19" s="153"/>
      <c r="P19" s="153"/>
      <c r="Q19" s="153"/>
      <c r="R19" s="153"/>
      <c r="S19" s="153"/>
      <c r="T19" s="153"/>
      <c r="U19" s="153"/>
      <c r="V19" s="153"/>
    </row>
    <row r="20" spans="1:22" ht="15" customHeight="1">
      <c r="A20" s="154"/>
      <c r="B20" s="153"/>
      <c r="C20" s="153"/>
      <c r="D20" s="153"/>
      <c r="E20" s="153"/>
      <c r="F20" s="153"/>
      <c r="G20" s="153"/>
      <c r="H20" s="153"/>
      <c r="I20" s="153"/>
      <c r="J20" s="153"/>
      <c r="K20" s="153"/>
      <c r="L20" s="153"/>
      <c r="M20" s="153"/>
      <c r="N20" s="153"/>
      <c r="O20" s="153"/>
      <c r="P20" s="153"/>
      <c r="Q20" s="153"/>
      <c r="R20" s="153"/>
      <c r="S20" s="153"/>
      <c r="T20" s="153"/>
      <c r="U20" s="153"/>
      <c r="V20" s="153"/>
    </row>
    <row r="21" spans="1:22" ht="15" customHeight="1">
      <c r="A21" s="154"/>
      <c r="B21" s="153"/>
      <c r="C21" s="153"/>
      <c r="D21" s="153"/>
      <c r="E21" s="153"/>
      <c r="F21" s="153"/>
      <c r="G21" s="153"/>
      <c r="H21" s="153"/>
      <c r="I21" s="153"/>
      <c r="J21" s="153"/>
      <c r="K21" s="153"/>
      <c r="L21" s="153"/>
      <c r="M21" s="153"/>
      <c r="N21" s="153"/>
      <c r="O21" s="153"/>
      <c r="P21" s="153"/>
      <c r="Q21" s="153"/>
      <c r="R21" s="153"/>
      <c r="S21" s="153"/>
      <c r="T21" s="153"/>
      <c r="U21" s="153"/>
      <c r="V21" s="153"/>
    </row>
    <row r="22" spans="1:22" ht="15" customHeight="1">
      <c r="A22" s="154"/>
      <c r="B22" s="153"/>
      <c r="C22" s="153"/>
      <c r="D22" s="153"/>
      <c r="E22" s="153"/>
      <c r="F22" s="153"/>
      <c r="G22" s="153"/>
      <c r="H22" s="153"/>
      <c r="I22" s="153"/>
      <c r="J22" s="153"/>
      <c r="K22" s="153"/>
      <c r="L22" s="153"/>
      <c r="M22" s="153"/>
      <c r="N22" s="153"/>
      <c r="O22" s="153"/>
      <c r="P22" s="153"/>
      <c r="Q22" s="153"/>
      <c r="R22" s="153"/>
      <c r="S22" s="153"/>
      <c r="T22" s="153"/>
      <c r="U22" s="153"/>
      <c r="V22" s="153"/>
    </row>
    <row r="23" spans="1:22" ht="15" customHeight="1">
      <c r="A23" s="154"/>
      <c r="B23" s="153"/>
      <c r="C23" s="153"/>
      <c r="D23" s="153"/>
      <c r="E23" s="153"/>
      <c r="F23" s="153"/>
      <c r="G23" s="153"/>
      <c r="H23" s="153"/>
      <c r="I23" s="153"/>
      <c r="J23" s="153"/>
      <c r="K23" s="153"/>
      <c r="L23" s="153"/>
      <c r="M23" s="153"/>
      <c r="N23" s="153"/>
      <c r="O23" s="153"/>
      <c r="P23" s="153"/>
      <c r="Q23" s="153"/>
      <c r="R23" s="153"/>
      <c r="S23" s="153"/>
      <c r="T23" s="153"/>
      <c r="U23" s="153"/>
      <c r="V23" s="153"/>
    </row>
    <row r="24" spans="1:22" ht="15" customHeight="1">
      <c r="A24" s="154"/>
      <c r="B24" s="153"/>
      <c r="C24" s="153"/>
      <c r="D24" s="153"/>
      <c r="E24" s="153"/>
      <c r="F24" s="153"/>
      <c r="G24" s="153"/>
      <c r="H24" s="153"/>
      <c r="I24" s="153"/>
      <c r="J24" s="153"/>
      <c r="K24" s="153"/>
      <c r="L24" s="153"/>
      <c r="M24" s="153"/>
      <c r="N24" s="153"/>
      <c r="O24" s="153"/>
      <c r="P24" s="153"/>
      <c r="Q24" s="153"/>
      <c r="R24" s="153"/>
      <c r="S24" s="153"/>
      <c r="T24" s="153"/>
      <c r="U24" s="153"/>
      <c r="V24" s="153"/>
    </row>
    <row r="25" spans="1:22" ht="15" customHeight="1">
      <c r="A25" s="154"/>
      <c r="B25" s="153"/>
      <c r="C25" s="153"/>
      <c r="D25" s="153"/>
      <c r="E25" s="153"/>
      <c r="F25" s="153"/>
      <c r="G25" s="153"/>
      <c r="H25" s="153"/>
      <c r="I25" s="153"/>
      <c r="J25" s="153"/>
      <c r="K25" s="153"/>
      <c r="L25" s="153"/>
      <c r="M25" s="153"/>
      <c r="N25" s="153"/>
      <c r="O25" s="153"/>
      <c r="P25" s="153"/>
      <c r="Q25" s="153"/>
      <c r="R25" s="153"/>
      <c r="S25" s="153"/>
      <c r="T25" s="153"/>
      <c r="U25" s="153"/>
      <c r="V25" s="153"/>
    </row>
    <row r="26" spans="1:22" ht="15" customHeight="1">
      <c r="A26" s="154"/>
      <c r="B26" s="153"/>
      <c r="C26" s="153"/>
      <c r="D26" s="153"/>
      <c r="E26" s="153"/>
      <c r="F26" s="153"/>
      <c r="G26" s="153"/>
      <c r="H26" s="153"/>
      <c r="I26" s="153"/>
      <c r="J26" s="153"/>
      <c r="K26" s="153"/>
      <c r="L26" s="153"/>
      <c r="M26" s="153"/>
      <c r="N26" s="153"/>
      <c r="O26" s="153"/>
      <c r="P26" s="153"/>
      <c r="Q26" s="153"/>
      <c r="R26" s="153"/>
      <c r="S26" s="153"/>
      <c r="T26" s="153"/>
      <c r="U26" s="153"/>
      <c r="V26" s="153"/>
    </row>
    <row r="27" spans="1:22" ht="15" customHeight="1">
      <c r="A27" s="152"/>
      <c r="B27" s="153"/>
      <c r="C27" s="153"/>
      <c r="D27" s="153"/>
      <c r="E27" s="153"/>
      <c r="F27" s="153"/>
      <c r="G27" s="153"/>
      <c r="H27" s="153"/>
      <c r="I27" s="153"/>
      <c r="J27" s="153"/>
      <c r="K27" s="153"/>
      <c r="L27" s="153"/>
      <c r="M27" s="153"/>
      <c r="N27" s="153"/>
      <c r="O27" s="153"/>
      <c r="P27" s="153"/>
      <c r="Q27" s="153"/>
      <c r="R27" s="153"/>
      <c r="S27" s="153"/>
      <c r="T27" s="153"/>
      <c r="U27" s="153"/>
      <c r="V27" s="153"/>
    </row>
    <row r="28" spans="1:22" ht="15" customHeight="1">
      <c r="A28" s="154"/>
      <c r="B28" s="153"/>
      <c r="C28" s="153"/>
      <c r="D28" s="153"/>
      <c r="E28" s="153"/>
      <c r="F28" s="153"/>
      <c r="G28" s="153"/>
      <c r="H28" s="153"/>
      <c r="I28" s="153"/>
      <c r="J28" s="153"/>
      <c r="K28" s="153"/>
      <c r="L28" s="153"/>
      <c r="M28" s="153"/>
      <c r="N28" s="153"/>
      <c r="O28" s="153"/>
      <c r="P28" s="153"/>
      <c r="Q28" s="153"/>
      <c r="R28" s="153"/>
      <c r="S28" s="153"/>
      <c r="T28" s="153"/>
      <c r="U28" s="153"/>
      <c r="V28" s="153"/>
    </row>
    <row r="29" spans="1:22" ht="15" customHeight="1">
      <c r="A29" s="155"/>
      <c r="B29" s="153"/>
      <c r="C29" s="153"/>
      <c r="D29" s="153"/>
      <c r="E29" s="153"/>
      <c r="F29" s="153"/>
      <c r="G29" s="153"/>
      <c r="H29" s="153"/>
      <c r="I29" s="153"/>
      <c r="J29" s="153"/>
      <c r="K29" s="153"/>
      <c r="L29" s="153"/>
      <c r="M29" s="153"/>
      <c r="N29" s="153"/>
      <c r="O29" s="153"/>
      <c r="P29" s="153"/>
      <c r="Q29" s="153"/>
      <c r="R29" s="153"/>
      <c r="S29" s="153"/>
      <c r="T29" s="153"/>
      <c r="U29" s="153"/>
      <c r="V29" s="153"/>
    </row>
    <row r="30" spans="1:22" ht="12" customHeight="1">
      <c r="B30" s="156"/>
      <c r="C30" s="156"/>
      <c r="D30" s="156"/>
      <c r="E30" s="156"/>
      <c r="F30" s="156"/>
      <c r="G30" s="156"/>
      <c r="H30" s="156"/>
      <c r="I30" s="156"/>
      <c r="J30" s="156"/>
      <c r="K30" s="156"/>
      <c r="L30" s="156"/>
      <c r="M30" s="156"/>
      <c r="N30" s="156"/>
      <c r="O30" s="156"/>
      <c r="P30" s="156"/>
      <c r="Q30" s="156"/>
      <c r="R30" s="156"/>
      <c r="S30" s="156"/>
      <c r="T30" s="156"/>
      <c r="U30" s="156"/>
      <c r="V30" s="156"/>
    </row>
  </sheetData>
  <mergeCells count="24">
    <mergeCell ref="Q7:Q8"/>
    <mergeCell ref="R7:S7"/>
    <mergeCell ref="J4:L4"/>
    <mergeCell ref="A6:A8"/>
    <mergeCell ref="B6:D6"/>
    <mergeCell ref="E6:M6"/>
    <mergeCell ref="N6:V6"/>
    <mergeCell ref="B7:B8"/>
    <mergeCell ref="C7:C8"/>
    <mergeCell ref="D7:D8"/>
    <mergeCell ref="E7:G7"/>
    <mergeCell ref="H7:H8"/>
    <mergeCell ref="T7:T8"/>
    <mergeCell ref="U7:V7"/>
    <mergeCell ref="I7:J7"/>
    <mergeCell ref="K7:K8"/>
    <mergeCell ref="L7:M7"/>
    <mergeCell ref="N7:P7"/>
    <mergeCell ref="G3:O3"/>
    <mergeCell ref="B1:D1"/>
    <mergeCell ref="S1:T1"/>
    <mergeCell ref="U1:V1"/>
    <mergeCell ref="S2:T2"/>
    <mergeCell ref="U2:V2"/>
  </mergeCells>
  <phoneticPr fontId="44" type="noConversion"/>
  <hyperlinks>
    <hyperlink ref="W2" location="預告統計資料發布時間表!A1" display="回發布時間表" xr:uid="{D3A7A005-C16B-4B56-A711-9217BC846A31}"/>
  </hyperlinks>
  <pageMargins left="0.74791666666666701" right="0.74791666666666701" top="0.59027777777777801" bottom="0.59027777777777801" header="0.51180555555555496" footer="0.51180555555555496"/>
  <pageSetup paperSize="9" firstPageNumber="0" orientation="landscape"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8D776-1399-430B-80D6-32BD95C1D752}">
  <sheetPr>
    <pageSetUpPr fitToPage="1"/>
  </sheetPr>
  <dimension ref="A1:IZ34"/>
  <sheetViews>
    <sheetView zoomScaleNormal="100" workbookViewId="0">
      <selection activeCell="W2" sqref="W2"/>
    </sheetView>
  </sheetViews>
  <sheetFormatPr defaultRowHeight="14.25"/>
  <cols>
    <col min="1" max="1" width="8.75" style="145" customWidth="1"/>
    <col min="2" max="20" width="6.5" style="145" customWidth="1"/>
    <col min="21" max="22" width="11.875" style="145" customWidth="1"/>
    <col min="23" max="260" width="8.75" style="145" customWidth="1"/>
    <col min="261" max="1025" width="8.75" style="157" customWidth="1"/>
    <col min="1026" max="16384" width="9" style="157"/>
  </cols>
  <sheetData>
    <row r="1" spans="1:23" ht="12.95" customHeight="1" thickBot="1">
      <c r="A1" s="142" t="s">
        <v>803</v>
      </c>
      <c r="B1" s="549"/>
      <c r="C1" s="549"/>
      <c r="D1" s="549"/>
      <c r="E1" s="549"/>
      <c r="S1" s="550" t="s">
        <v>804</v>
      </c>
      <c r="T1" s="550"/>
      <c r="U1" s="551" t="s">
        <v>805</v>
      </c>
      <c r="V1" s="551"/>
    </row>
    <row r="2" spans="1:23" ht="12.95" customHeight="1">
      <c r="A2" s="142" t="s">
        <v>824</v>
      </c>
      <c r="B2" s="144" t="s">
        <v>807</v>
      </c>
      <c r="C2" s="144"/>
      <c r="D2" s="144"/>
      <c r="E2" s="144"/>
      <c r="F2" s="146"/>
      <c r="G2" s="146"/>
      <c r="H2" s="146"/>
      <c r="I2" s="146"/>
      <c r="J2" s="146"/>
      <c r="K2" s="146"/>
      <c r="L2" s="146"/>
      <c r="M2" s="146"/>
      <c r="N2" s="146"/>
      <c r="O2" s="146"/>
      <c r="P2" s="146"/>
      <c r="Q2" s="146"/>
      <c r="R2" s="146"/>
      <c r="S2" s="550" t="s">
        <v>808</v>
      </c>
      <c r="T2" s="550"/>
      <c r="U2" s="556" t="s">
        <v>809</v>
      </c>
      <c r="V2" s="556"/>
      <c r="W2" s="126" t="s">
        <v>18</v>
      </c>
    </row>
    <row r="3" spans="1:23" ht="23.25" customHeight="1">
      <c r="G3" s="548" t="s">
        <v>825</v>
      </c>
      <c r="H3" s="548"/>
      <c r="I3" s="548"/>
      <c r="J3" s="548"/>
      <c r="K3" s="548"/>
      <c r="L3" s="548"/>
      <c r="M3" s="548"/>
      <c r="N3" s="548"/>
      <c r="O3" s="548"/>
      <c r="P3" s="548"/>
      <c r="Q3" s="548"/>
      <c r="U3" s="147" t="s">
        <v>812</v>
      </c>
      <c r="V3" s="148" t="s">
        <v>813</v>
      </c>
    </row>
    <row r="4" spans="1:23" ht="12" customHeight="1">
      <c r="K4" s="553" t="s">
        <v>811</v>
      </c>
      <c r="L4" s="553"/>
      <c r="M4" s="553"/>
      <c r="N4" s="553"/>
      <c r="O4" s="158"/>
    </row>
    <row r="5" spans="1:23" ht="12" customHeight="1">
      <c r="A5" s="146"/>
      <c r="B5" s="146"/>
      <c r="C5" s="146"/>
      <c r="D5" s="146"/>
      <c r="E5" s="146"/>
      <c r="F5" s="146"/>
      <c r="G5" s="146"/>
      <c r="H5" s="146"/>
      <c r="I5" s="146"/>
      <c r="J5" s="146"/>
      <c r="K5" s="146"/>
      <c r="L5" s="146"/>
      <c r="M5" s="146"/>
      <c r="N5" s="146"/>
      <c r="O5" s="146"/>
      <c r="P5" s="146"/>
      <c r="Q5" s="146"/>
      <c r="R5" s="146"/>
      <c r="S5" s="146"/>
      <c r="T5" s="146"/>
      <c r="U5" s="146"/>
      <c r="V5" s="146"/>
    </row>
    <row r="6" spans="1:23" s="143" customFormat="1" ht="15.75" customHeight="1">
      <c r="A6" s="550" t="s">
        <v>814</v>
      </c>
      <c r="B6" s="550" t="s">
        <v>826</v>
      </c>
      <c r="C6" s="550"/>
      <c r="D6" s="550"/>
      <c r="E6" s="550"/>
      <c r="F6" s="550"/>
      <c r="G6" s="550"/>
      <c r="H6" s="550"/>
      <c r="I6" s="550"/>
      <c r="J6" s="550"/>
      <c r="K6" s="550"/>
      <c r="L6" s="550"/>
      <c r="M6" s="550"/>
      <c r="N6" s="550" t="s">
        <v>827</v>
      </c>
      <c r="O6" s="550"/>
      <c r="P6" s="550"/>
      <c r="Q6" s="550" t="s">
        <v>828</v>
      </c>
      <c r="R6" s="550"/>
      <c r="S6" s="550"/>
      <c r="T6" s="557" t="s">
        <v>829</v>
      </c>
      <c r="U6" s="557"/>
      <c r="V6" s="550"/>
    </row>
    <row r="7" spans="1:23" s="143" customFormat="1" ht="15.75" customHeight="1">
      <c r="A7" s="550"/>
      <c r="B7" s="550" t="s">
        <v>818</v>
      </c>
      <c r="C7" s="550"/>
      <c r="D7" s="550"/>
      <c r="E7" s="550"/>
      <c r="F7" s="550" t="s">
        <v>818</v>
      </c>
      <c r="G7" s="555" t="s">
        <v>819</v>
      </c>
      <c r="H7" s="555"/>
      <c r="I7" s="555"/>
      <c r="J7" s="550" t="s">
        <v>818</v>
      </c>
      <c r="K7" s="555" t="s">
        <v>820</v>
      </c>
      <c r="L7" s="555"/>
      <c r="M7" s="555"/>
      <c r="N7" s="550" t="s">
        <v>821</v>
      </c>
      <c r="O7" s="558" t="s">
        <v>830</v>
      </c>
      <c r="P7" s="558" t="s">
        <v>831</v>
      </c>
      <c r="Q7" s="550" t="s">
        <v>821</v>
      </c>
      <c r="R7" s="558" t="s">
        <v>830</v>
      </c>
      <c r="S7" s="558" t="s">
        <v>831</v>
      </c>
      <c r="T7" s="550" t="s">
        <v>821</v>
      </c>
      <c r="U7" s="558" t="s">
        <v>830</v>
      </c>
      <c r="V7" s="555" t="s">
        <v>831</v>
      </c>
    </row>
    <row r="8" spans="1:23" s="143" customFormat="1" ht="27" customHeight="1">
      <c r="A8" s="550"/>
      <c r="B8" s="142" t="s">
        <v>821</v>
      </c>
      <c r="C8" s="142" t="s">
        <v>822</v>
      </c>
      <c r="D8" s="149" t="s">
        <v>823</v>
      </c>
      <c r="E8" s="149" t="s">
        <v>832</v>
      </c>
      <c r="F8" s="550"/>
      <c r="G8" s="149" t="s">
        <v>822</v>
      </c>
      <c r="H8" s="149" t="s">
        <v>823</v>
      </c>
      <c r="I8" s="149" t="s">
        <v>832</v>
      </c>
      <c r="J8" s="550"/>
      <c r="K8" s="149" t="s">
        <v>822</v>
      </c>
      <c r="L8" s="149" t="s">
        <v>823</v>
      </c>
      <c r="M8" s="149" t="s">
        <v>832</v>
      </c>
      <c r="N8" s="550"/>
      <c r="O8" s="558"/>
      <c r="P8" s="558"/>
      <c r="Q8" s="550"/>
      <c r="R8" s="558"/>
      <c r="S8" s="558"/>
      <c r="T8" s="550"/>
      <c r="U8" s="558"/>
      <c r="V8" s="555"/>
    </row>
    <row r="9" spans="1:23" s="143" customFormat="1" ht="15" customHeight="1">
      <c r="A9" s="159" t="s">
        <v>815</v>
      </c>
      <c r="B9" s="151">
        <v>0</v>
      </c>
      <c r="C9" s="151">
        <v>0</v>
      </c>
      <c r="D9" s="151">
        <v>0</v>
      </c>
      <c r="E9" s="151">
        <v>0</v>
      </c>
      <c r="F9" s="151">
        <v>0</v>
      </c>
      <c r="G9" s="151">
        <v>0</v>
      </c>
      <c r="H9" s="151">
        <v>0</v>
      </c>
      <c r="I9" s="151">
        <v>0</v>
      </c>
      <c r="J9" s="151">
        <v>0</v>
      </c>
      <c r="K9" s="151">
        <v>0</v>
      </c>
      <c r="L9" s="151">
        <v>0</v>
      </c>
      <c r="M9" s="151">
        <v>0</v>
      </c>
      <c r="N9" s="151">
        <v>0</v>
      </c>
      <c r="O9" s="151">
        <v>0</v>
      </c>
      <c r="P9" s="151">
        <v>0</v>
      </c>
      <c r="Q9" s="151">
        <v>0</v>
      </c>
      <c r="R9" s="151">
        <v>0</v>
      </c>
      <c r="S9" s="151">
        <v>0</v>
      </c>
      <c r="T9" s="151">
        <v>8</v>
      </c>
      <c r="U9" s="151">
        <v>8</v>
      </c>
      <c r="V9" s="160">
        <v>0</v>
      </c>
    </row>
    <row r="10" spans="1:23" s="143" customFormat="1" ht="15" customHeight="1">
      <c r="A10" s="161"/>
      <c r="B10" s="151"/>
      <c r="C10" s="151"/>
      <c r="D10" s="151"/>
      <c r="E10" s="151"/>
      <c r="F10" s="151"/>
      <c r="G10" s="151"/>
      <c r="H10" s="151"/>
      <c r="I10" s="151"/>
      <c r="J10" s="151"/>
      <c r="K10" s="151"/>
      <c r="L10" s="151"/>
      <c r="M10" s="151"/>
      <c r="N10" s="151"/>
      <c r="O10" s="151"/>
      <c r="P10" s="151"/>
      <c r="Q10" s="151"/>
      <c r="R10" s="151"/>
      <c r="S10" s="151"/>
      <c r="T10" s="151"/>
      <c r="U10" s="151"/>
      <c r="V10" s="160"/>
    </row>
    <row r="11" spans="1:23" s="143" customFormat="1" ht="15" customHeight="1">
      <c r="A11" s="162"/>
      <c r="B11" s="151"/>
      <c r="C11" s="151"/>
      <c r="D11" s="151"/>
      <c r="E11" s="151"/>
      <c r="F11" s="151"/>
      <c r="G11" s="151"/>
      <c r="H11" s="151"/>
      <c r="I11" s="151"/>
      <c r="J11" s="151"/>
      <c r="K11" s="151"/>
      <c r="L11" s="151"/>
      <c r="M11" s="151"/>
      <c r="N11" s="151"/>
      <c r="O11" s="151"/>
      <c r="P11" s="151"/>
      <c r="Q11" s="151"/>
      <c r="R11" s="151"/>
      <c r="S11" s="151"/>
      <c r="T11" s="151"/>
      <c r="U11" s="151"/>
      <c r="V11" s="160"/>
    </row>
    <row r="12" spans="1:23" s="143" customFormat="1" ht="15" customHeight="1">
      <c r="A12" s="162"/>
      <c r="B12" s="151"/>
      <c r="C12" s="151"/>
      <c r="D12" s="151"/>
      <c r="E12" s="151"/>
      <c r="F12" s="151"/>
      <c r="G12" s="151"/>
      <c r="H12" s="151"/>
      <c r="I12" s="151"/>
      <c r="J12" s="151"/>
      <c r="K12" s="151"/>
      <c r="L12" s="151"/>
      <c r="M12" s="151"/>
      <c r="N12" s="151"/>
      <c r="O12" s="151"/>
      <c r="P12" s="151"/>
      <c r="Q12" s="151"/>
      <c r="R12" s="151"/>
      <c r="S12" s="151"/>
      <c r="T12" s="151"/>
      <c r="U12" s="151"/>
      <c r="V12" s="160"/>
    </row>
    <row r="13" spans="1:23" s="143" customFormat="1" ht="15" customHeight="1">
      <c r="A13" s="162"/>
      <c r="B13" s="151"/>
      <c r="C13" s="151"/>
      <c r="D13" s="151"/>
      <c r="E13" s="151"/>
      <c r="F13" s="151"/>
      <c r="G13" s="151"/>
      <c r="H13" s="151"/>
      <c r="I13" s="151"/>
      <c r="J13" s="151"/>
      <c r="K13" s="151"/>
      <c r="L13" s="151"/>
      <c r="M13" s="151"/>
      <c r="N13" s="151"/>
      <c r="O13" s="151"/>
      <c r="P13" s="151"/>
      <c r="Q13" s="151"/>
      <c r="R13" s="151"/>
      <c r="S13" s="151"/>
      <c r="T13" s="151"/>
      <c r="U13" s="151"/>
      <c r="V13" s="160"/>
    </row>
    <row r="14" spans="1:23" s="143" customFormat="1" ht="15" customHeight="1">
      <c r="A14" s="162"/>
      <c r="B14" s="151"/>
      <c r="C14" s="151"/>
      <c r="D14" s="151"/>
      <c r="E14" s="151"/>
      <c r="F14" s="151"/>
      <c r="G14" s="151"/>
      <c r="H14" s="151"/>
      <c r="I14" s="151"/>
      <c r="J14" s="151"/>
      <c r="K14" s="151"/>
      <c r="L14" s="151"/>
      <c r="M14" s="151"/>
      <c r="N14" s="151"/>
      <c r="O14" s="151"/>
      <c r="P14" s="151"/>
      <c r="Q14" s="151"/>
      <c r="R14" s="151"/>
      <c r="S14" s="151"/>
      <c r="T14" s="151"/>
      <c r="U14" s="151"/>
      <c r="V14" s="160"/>
    </row>
    <row r="15" spans="1:23" s="143" customFormat="1" ht="15" customHeight="1">
      <c r="A15" s="162"/>
      <c r="B15" s="151"/>
      <c r="C15" s="151"/>
      <c r="D15" s="151"/>
      <c r="E15" s="151"/>
      <c r="F15" s="151"/>
      <c r="G15" s="151"/>
      <c r="H15" s="151"/>
      <c r="I15" s="151"/>
      <c r="J15" s="151"/>
      <c r="K15" s="151"/>
      <c r="L15" s="151"/>
      <c r="M15" s="151"/>
      <c r="N15" s="151"/>
      <c r="O15" s="151"/>
      <c r="P15" s="151"/>
      <c r="Q15" s="151"/>
      <c r="R15" s="151"/>
      <c r="S15" s="151"/>
      <c r="T15" s="151"/>
      <c r="U15" s="151"/>
      <c r="V15" s="160"/>
    </row>
    <row r="16" spans="1:23" s="143" customFormat="1" ht="15" customHeight="1">
      <c r="A16" s="162"/>
      <c r="B16" s="151"/>
      <c r="C16" s="151"/>
      <c r="D16" s="151"/>
      <c r="E16" s="151"/>
      <c r="F16" s="151"/>
      <c r="G16" s="151"/>
      <c r="H16" s="151"/>
      <c r="I16" s="151"/>
      <c r="J16" s="151"/>
      <c r="K16" s="151"/>
      <c r="L16" s="151"/>
      <c r="M16" s="151"/>
      <c r="N16" s="151"/>
      <c r="O16" s="151"/>
      <c r="P16" s="151"/>
      <c r="Q16" s="151"/>
      <c r="R16" s="151"/>
      <c r="S16" s="151"/>
      <c r="T16" s="151"/>
      <c r="U16" s="151"/>
      <c r="V16" s="160"/>
    </row>
    <row r="17" spans="1:22" s="143" customFormat="1" ht="15" customHeight="1">
      <c r="A17" s="162"/>
      <c r="B17" s="151"/>
      <c r="C17" s="151"/>
      <c r="D17" s="151"/>
      <c r="E17" s="151"/>
      <c r="F17" s="151"/>
      <c r="G17" s="151"/>
      <c r="H17" s="151"/>
      <c r="I17" s="151"/>
      <c r="J17" s="151"/>
      <c r="K17" s="151"/>
      <c r="L17" s="151"/>
      <c r="M17" s="151"/>
      <c r="N17" s="151"/>
      <c r="O17" s="151"/>
      <c r="P17" s="151"/>
      <c r="Q17" s="151"/>
      <c r="R17" s="151"/>
      <c r="S17" s="151"/>
      <c r="T17" s="151"/>
      <c r="U17" s="151"/>
      <c r="V17" s="160"/>
    </row>
    <row r="18" spans="1:22" s="143" customFormat="1" ht="15" customHeight="1">
      <c r="A18" s="162"/>
      <c r="B18" s="151"/>
      <c r="C18" s="151"/>
      <c r="D18" s="151"/>
      <c r="E18" s="151"/>
      <c r="F18" s="151"/>
      <c r="G18" s="151"/>
      <c r="H18" s="151"/>
      <c r="I18" s="151"/>
      <c r="J18" s="151"/>
      <c r="K18" s="151"/>
      <c r="L18" s="151"/>
      <c r="M18" s="151"/>
      <c r="N18" s="151"/>
      <c r="O18" s="151"/>
      <c r="P18" s="151"/>
      <c r="Q18" s="151"/>
      <c r="R18" s="151"/>
      <c r="S18" s="151"/>
      <c r="T18" s="151"/>
      <c r="U18" s="151"/>
      <c r="V18" s="160"/>
    </row>
    <row r="19" spans="1:22" s="143" customFormat="1" ht="15" customHeight="1">
      <c r="A19" s="162"/>
      <c r="B19" s="151"/>
      <c r="C19" s="151"/>
      <c r="D19" s="151"/>
      <c r="E19" s="151"/>
      <c r="F19" s="151"/>
      <c r="G19" s="151"/>
      <c r="H19" s="151"/>
      <c r="I19" s="151"/>
      <c r="J19" s="151"/>
      <c r="K19" s="151"/>
      <c r="L19" s="151"/>
      <c r="M19" s="151"/>
      <c r="N19" s="151"/>
      <c r="O19" s="151"/>
      <c r="P19" s="151"/>
      <c r="Q19" s="151"/>
      <c r="R19" s="151"/>
      <c r="S19" s="151"/>
      <c r="T19" s="151"/>
      <c r="U19" s="151"/>
      <c r="V19" s="160"/>
    </row>
    <row r="20" spans="1:22" s="143" customFormat="1" ht="15" customHeight="1">
      <c r="A20" s="162"/>
      <c r="B20" s="151"/>
      <c r="C20" s="151"/>
      <c r="D20" s="151"/>
      <c r="E20" s="151"/>
      <c r="F20" s="151"/>
      <c r="G20" s="151"/>
      <c r="H20" s="151"/>
      <c r="I20" s="151"/>
      <c r="J20" s="151"/>
      <c r="K20" s="151"/>
      <c r="L20" s="151"/>
      <c r="M20" s="151"/>
      <c r="N20" s="151"/>
      <c r="O20" s="151"/>
      <c r="P20" s="151"/>
      <c r="Q20" s="151"/>
      <c r="R20" s="151"/>
      <c r="S20" s="151"/>
      <c r="T20" s="151"/>
      <c r="U20" s="151"/>
      <c r="V20" s="160"/>
    </row>
    <row r="21" spans="1:22" s="143" customFormat="1" ht="15" customHeight="1">
      <c r="A21" s="162"/>
      <c r="B21" s="151"/>
      <c r="C21" s="151"/>
      <c r="D21" s="151"/>
      <c r="E21" s="151"/>
      <c r="F21" s="151"/>
      <c r="G21" s="151"/>
      <c r="H21" s="151"/>
      <c r="I21" s="151"/>
      <c r="J21" s="151"/>
      <c r="K21" s="151"/>
      <c r="L21" s="151"/>
      <c r="M21" s="151"/>
      <c r="N21" s="151"/>
      <c r="O21" s="151"/>
      <c r="P21" s="151"/>
      <c r="Q21" s="151"/>
      <c r="R21" s="151"/>
      <c r="S21" s="151"/>
      <c r="T21" s="151"/>
      <c r="U21" s="151"/>
      <c r="V21" s="160"/>
    </row>
    <row r="22" spans="1:22" s="143" customFormat="1" ht="15" customHeight="1">
      <c r="A22" s="162"/>
      <c r="B22" s="151"/>
      <c r="C22" s="151"/>
      <c r="D22" s="151"/>
      <c r="E22" s="151"/>
      <c r="F22" s="151"/>
      <c r="G22" s="151"/>
      <c r="H22" s="151"/>
      <c r="I22" s="151"/>
      <c r="J22" s="151"/>
      <c r="K22" s="151"/>
      <c r="L22" s="151"/>
      <c r="M22" s="151"/>
      <c r="N22" s="151"/>
      <c r="O22" s="151"/>
      <c r="P22" s="151"/>
      <c r="Q22" s="151"/>
      <c r="R22" s="151"/>
      <c r="S22" s="151"/>
      <c r="T22" s="151"/>
      <c r="U22" s="151"/>
      <c r="V22" s="160"/>
    </row>
    <row r="23" spans="1:22" s="143" customFormat="1" ht="15" customHeight="1">
      <c r="A23" s="162"/>
      <c r="B23" s="151"/>
      <c r="C23" s="151"/>
      <c r="D23" s="151"/>
      <c r="E23" s="151"/>
      <c r="F23" s="151"/>
      <c r="G23" s="151"/>
      <c r="H23" s="151"/>
      <c r="I23" s="151"/>
      <c r="J23" s="151"/>
      <c r="K23" s="151"/>
      <c r="L23" s="151"/>
      <c r="M23" s="151"/>
      <c r="N23" s="151"/>
      <c r="O23" s="151"/>
      <c r="P23" s="151"/>
      <c r="Q23" s="151"/>
      <c r="R23" s="151"/>
      <c r="S23" s="151"/>
      <c r="T23" s="151"/>
      <c r="U23" s="151"/>
      <c r="V23" s="160"/>
    </row>
    <row r="24" spans="1:22" s="143" customFormat="1" ht="15" customHeight="1">
      <c r="A24" s="162"/>
      <c r="B24" s="151"/>
      <c r="C24" s="151"/>
      <c r="D24" s="151"/>
      <c r="E24" s="151"/>
      <c r="F24" s="151"/>
      <c r="G24" s="151"/>
      <c r="H24" s="151"/>
      <c r="I24" s="151"/>
      <c r="J24" s="151"/>
      <c r="K24" s="151"/>
      <c r="L24" s="151"/>
      <c r="M24" s="151"/>
      <c r="N24" s="151"/>
      <c r="O24" s="151"/>
      <c r="P24" s="151"/>
      <c r="Q24" s="151"/>
      <c r="R24" s="151"/>
      <c r="S24" s="151"/>
      <c r="T24" s="151"/>
      <c r="U24" s="151"/>
      <c r="V24" s="160"/>
    </row>
    <row r="25" spans="1:22" s="143" customFormat="1" ht="15" customHeight="1">
      <c r="A25" s="162"/>
      <c r="B25" s="151"/>
      <c r="C25" s="151"/>
      <c r="D25" s="151"/>
      <c r="E25" s="151"/>
      <c r="F25" s="151"/>
      <c r="G25" s="151"/>
      <c r="H25" s="151"/>
      <c r="I25" s="151"/>
      <c r="J25" s="151"/>
      <c r="K25" s="151"/>
      <c r="L25" s="151"/>
      <c r="M25" s="151"/>
      <c r="N25" s="151"/>
      <c r="O25" s="151"/>
      <c r="P25" s="151"/>
      <c r="Q25" s="151"/>
      <c r="R25" s="151"/>
      <c r="S25" s="151"/>
      <c r="T25" s="151"/>
      <c r="U25" s="151"/>
      <c r="V25" s="160"/>
    </row>
    <row r="26" spans="1:22" s="143" customFormat="1" ht="15" customHeight="1">
      <c r="A26" s="162"/>
      <c r="B26" s="151"/>
      <c r="C26" s="151"/>
      <c r="D26" s="151"/>
      <c r="E26" s="151"/>
      <c r="F26" s="151"/>
      <c r="G26" s="151"/>
      <c r="H26" s="151"/>
      <c r="I26" s="151"/>
      <c r="J26" s="151"/>
      <c r="K26" s="151"/>
      <c r="L26" s="151"/>
      <c r="M26" s="151"/>
      <c r="N26" s="151"/>
      <c r="O26" s="151"/>
      <c r="P26" s="151"/>
      <c r="Q26" s="151"/>
      <c r="R26" s="151"/>
      <c r="S26" s="151"/>
      <c r="T26" s="151"/>
      <c r="U26" s="151"/>
      <c r="V26" s="160"/>
    </row>
    <row r="27" spans="1:22" s="143" customFormat="1" ht="15" customHeight="1">
      <c r="A27" s="162"/>
      <c r="B27" s="151"/>
      <c r="C27" s="151"/>
      <c r="D27" s="151"/>
      <c r="E27" s="151"/>
      <c r="F27" s="151"/>
      <c r="G27" s="151"/>
      <c r="H27" s="151"/>
      <c r="I27" s="151"/>
      <c r="J27" s="151"/>
      <c r="K27" s="151"/>
      <c r="L27" s="151"/>
      <c r="M27" s="151"/>
      <c r="N27" s="151"/>
      <c r="O27" s="151"/>
      <c r="P27" s="151"/>
      <c r="Q27" s="151"/>
      <c r="R27" s="151"/>
      <c r="S27" s="151"/>
      <c r="T27" s="151"/>
      <c r="U27" s="151"/>
      <c r="V27" s="160"/>
    </row>
    <row r="28" spans="1:22" s="143" customFormat="1" ht="15" customHeight="1">
      <c r="A28" s="162"/>
      <c r="B28" s="151"/>
      <c r="C28" s="151"/>
      <c r="D28" s="151"/>
      <c r="E28" s="151"/>
      <c r="F28" s="151"/>
      <c r="G28" s="151"/>
      <c r="H28" s="151"/>
      <c r="I28" s="151"/>
      <c r="J28" s="151"/>
      <c r="K28" s="151"/>
      <c r="L28" s="151"/>
      <c r="M28" s="151"/>
      <c r="N28" s="151"/>
      <c r="O28" s="151"/>
      <c r="P28" s="151"/>
      <c r="Q28" s="151"/>
      <c r="R28" s="151"/>
      <c r="S28" s="151"/>
      <c r="T28" s="151"/>
      <c r="U28" s="151"/>
      <c r="V28" s="160"/>
    </row>
    <row r="29" spans="1:22" s="143" customFormat="1" ht="15" customHeight="1">
      <c r="A29" s="163"/>
      <c r="B29" s="151"/>
      <c r="C29" s="151"/>
      <c r="D29" s="151"/>
      <c r="E29" s="151"/>
      <c r="F29" s="151"/>
      <c r="G29" s="151"/>
      <c r="H29" s="151"/>
      <c r="I29" s="151"/>
      <c r="J29" s="151"/>
      <c r="K29" s="151"/>
      <c r="L29" s="151"/>
      <c r="M29" s="151"/>
      <c r="N29" s="151"/>
      <c r="O29" s="151"/>
      <c r="P29" s="151"/>
      <c r="Q29" s="151"/>
      <c r="R29" s="151"/>
      <c r="S29" s="151"/>
      <c r="T29" s="164"/>
      <c r="U29" s="164"/>
      <c r="V29" s="165"/>
    </row>
    <row r="30" spans="1:22" s="143" customFormat="1" ht="12" customHeight="1">
      <c r="A30" s="166" t="s">
        <v>833</v>
      </c>
      <c r="B30" s="166"/>
      <c r="C30" s="166"/>
      <c r="D30" s="166"/>
      <c r="E30" s="166"/>
      <c r="F30" s="166"/>
      <c r="G30" s="166" t="s">
        <v>834</v>
      </c>
      <c r="H30" s="166"/>
      <c r="I30" s="166"/>
      <c r="J30" s="166"/>
      <c r="K30" s="166"/>
      <c r="L30" s="166"/>
      <c r="M30" s="166"/>
      <c r="N30" s="166" t="s">
        <v>835</v>
      </c>
      <c r="O30" s="166"/>
      <c r="P30" s="166"/>
      <c r="Q30" s="166"/>
      <c r="R30" s="166"/>
      <c r="S30" s="166"/>
      <c r="T30" s="166" t="s">
        <v>836</v>
      </c>
      <c r="U30" s="166"/>
      <c r="V30" s="166"/>
    </row>
    <row r="31" spans="1:22" s="143" customFormat="1" ht="12" customHeight="1">
      <c r="N31" s="167" t="s">
        <v>837</v>
      </c>
    </row>
    <row r="32" spans="1:22" s="143" customFormat="1" ht="12" customHeight="1">
      <c r="A32" s="167" t="s">
        <v>838</v>
      </c>
    </row>
    <row r="33" spans="1:1" s="143" customFormat="1" ht="12" customHeight="1">
      <c r="A33" s="167" t="s">
        <v>839</v>
      </c>
    </row>
    <row r="34" spans="1:1" ht="12" customHeight="1">
      <c r="A34" s="168"/>
    </row>
  </sheetData>
  <mergeCells count="26">
    <mergeCell ref="K4:N4"/>
    <mergeCell ref="A6:A8"/>
    <mergeCell ref="B6:M6"/>
    <mergeCell ref="N6:P6"/>
    <mergeCell ref="Q6:S6"/>
    <mergeCell ref="S7:S8"/>
    <mergeCell ref="K7:M7"/>
    <mergeCell ref="N7:N8"/>
    <mergeCell ref="O7:O8"/>
    <mergeCell ref="P7:P8"/>
    <mergeCell ref="Q7:Q8"/>
    <mergeCell ref="R7:R8"/>
    <mergeCell ref="T6:V6"/>
    <mergeCell ref="B7:E7"/>
    <mergeCell ref="F7:F8"/>
    <mergeCell ref="G7:I7"/>
    <mergeCell ref="J7:J8"/>
    <mergeCell ref="T7:T8"/>
    <mergeCell ref="U7:U8"/>
    <mergeCell ref="V7:V8"/>
    <mergeCell ref="G3:Q3"/>
    <mergeCell ref="B1:E1"/>
    <mergeCell ref="S1:T1"/>
    <mergeCell ref="U1:V1"/>
    <mergeCell ref="S2:T2"/>
    <mergeCell ref="U2:V2"/>
  </mergeCells>
  <phoneticPr fontId="44" type="noConversion"/>
  <hyperlinks>
    <hyperlink ref="W2" location="預告統計資料發布時間表!A1" display="回發布時間表" xr:uid="{D9EB4D91-6A22-43F5-A10D-AF97292E2465}"/>
  </hyperlinks>
  <pageMargins left="0.74803149606299213" right="0.74803149606299213" top="0.59055118110236227" bottom="0.59055118110236227" header="0.51181102362204722" footer="0.51181102362204722"/>
  <pageSetup paperSize="9" scale="81"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16CE4-0B98-44E1-B6AB-E14A49DC089C}">
  <sheetPr>
    <tabColor theme="0" tint="-4.9989318521683403E-2"/>
  </sheetPr>
  <dimension ref="A1:B36"/>
  <sheetViews>
    <sheetView workbookViewId="0">
      <selection activeCell="A28" sqref="A28"/>
    </sheetView>
  </sheetViews>
  <sheetFormatPr defaultRowHeight="16.5"/>
  <cols>
    <col min="1" max="1" width="96.5" style="128" customWidth="1"/>
    <col min="2" max="16384" width="9" style="101"/>
  </cols>
  <sheetData>
    <row r="1" spans="1:2" s="127" customFormat="1" ht="19.5">
      <c r="A1" s="100" t="s">
        <v>224</v>
      </c>
      <c r="B1" s="126" t="s">
        <v>18</v>
      </c>
    </row>
    <row r="2" spans="1:2" ht="19.5">
      <c r="A2" s="111" t="s">
        <v>191</v>
      </c>
    </row>
    <row r="3" spans="1:2" ht="19.5">
      <c r="A3" s="111" t="s">
        <v>211</v>
      </c>
    </row>
    <row r="4" spans="1:2" ht="19.5">
      <c r="A4" s="112" t="s">
        <v>20</v>
      </c>
    </row>
    <row r="5" spans="1:2" ht="19.5">
      <c r="A5" s="119" t="s">
        <v>123</v>
      </c>
    </row>
    <row r="6" spans="1:2" ht="19.5">
      <c r="A6" s="119" t="s">
        <v>208</v>
      </c>
    </row>
    <row r="7" spans="1:2" ht="19.5">
      <c r="A7" s="125" t="s">
        <v>40</v>
      </c>
    </row>
    <row r="8" spans="1:2" ht="19.5">
      <c r="A8" s="125" t="s">
        <v>21</v>
      </c>
    </row>
    <row r="9" spans="1:2" ht="19.5">
      <c r="A9" s="125" t="s">
        <v>41</v>
      </c>
    </row>
    <row r="10" spans="1:2" ht="19.5">
      <c r="A10" s="120" t="s">
        <v>22</v>
      </c>
    </row>
    <row r="11" spans="1:2" ht="19.5">
      <c r="A11" s="119" t="s">
        <v>209</v>
      </c>
    </row>
    <row r="12" spans="1:2" ht="78">
      <c r="A12" s="121" t="s">
        <v>121</v>
      </c>
    </row>
    <row r="13" spans="1:2" ht="19.5">
      <c r="A13" s="103" t="s">
        <v>23</v>
      </c>
    </row>
    <row r="14" spans="1:2" ht="75">
      <c r="A14" s="122" t="s">
        <v>212</v>
      </c>
    </row>
    <row r="15" spans="1:2" ht="19.5">
      <c r="A15" s="106" t="s">
        <v>195</v>
      </c>
    </row>
    <row r="16" spans="1:2" ht="19.5">
      <c r="A16" s="104" t="s">
        <v>24</v>
      </c>
    </row>
    <row r="17" spans="1:1" ht="39">
      <c r="A17" s="106" t="s">
        <v>213</v>
      </c>
    </row>
    <row r="18" spans="1:1" ht="39">
      <c r="A18" s="106" t="s">
        <v>214</v>
      </c>
    </row>
    <row r="19" spans="1:1" ht="19.5">
      <c r="A19" s="106" t="s">
        <v>215</v>
      </c>
    </row>
    <row r="20" spans="1:1" ht="19.5">
      <c r="A20" s="106" t="s">
        <v>216</v>
      </c>
    </row>
    <row r="21" spans="1:1" ht="19.5">
      <c r="A21" s="106" t="s">
        <v>217</v>
      </c>
    </row>
    <row r="22" spans="1:1" ht="19.5">
      <c r="A22" s="106" t="s">
        <v>218</v>
      </c>
    </row>
    <row r="23" spans="1:1" ht="19.5">
      <c r="A23" s="106" t="s">
        <v>219</v>
      </c>
    </row>
    <row r="24" spans="1:1" ht="19.5">
      <c r="A24" s="106" t="s">
        <v>201</v>
      </c>
    </row>
    <row r="25" spans="1:1" ht="19.5">
      <c r="A25" s="116" t="s">
        <v>220</v>
      </c>
    </row>
    <row r="26" spans="1:1" ht="19.5">
      <c r="A26" s="116" t="s">
        <v>203</v>
      </c>
    </row>
    <row r="27" spans="1:1" ht="19.5">
      <c r="A27" s="116" t="s">
        <v>113</v>
      </c>
    </row>
    <row r="28" spans="1:1" ht="19.5">
      <c r="A28" s="116" t="s">
        <v>26</v>
      </c>
    </row>
    <row r="29" spans="1:1" ht="19.5">
      <c r="A29" s="115" t="s">
        <v>27</v>
      </c>
    </row>
    <row r="30" spans="1:1" ht="39">
      <c r="A30" s="116" t="s">
        <v>204</v>
      </c>
    </row>
    <row r="31" spans="1:1" ht="39">
      <c r="A31" s="116" t="s">
        <v>205</v>
      </c>
    </row>
    <row r="32" spans="1:1" ht="19.5">
      <c r="A32" s="115" t="s">
        <v>28</v>
      </c>
    </row>
    <row r="33" spans="1:1" ht="39">
      <c r="A33" s="116" t="s">
        <v>223</v>
      </c>
    </row>
    <row r="34" spans="1:1" ht="19.5">
      <c r="A34" s="106" t="s">
        <v>165</v>
      </c>
    </row>
    <row r="35" spans="1:1" ht="39">
      <c r="A35" s="108" t="s">
        <v>117</v>
      </c>
    </row>
    <row r="36" spans="1:1" ht="20.25" thickBot="1">
      <c r="A36" s="109" t="s">
        <v>30</v>
      </c>
    </row>
  </sheetData>
  <phoneticPr fontId="44" type="noConversion"/>
  <hyperlinks>
    <hyperlink ref="B1" location="預告統計資料發布時間表!A1" display="回發布時間表" xr:uid="{65BD804A-55C4-45A6-85AB-98278151434F}"/>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2D783-C7B8-4276-945B-A487155001C2}">
  <sheetPr>
    <pageSetUpPr fitToPage="1"/>
  </sheetPr>
  <dimension ref="A1:BL52"/>
  <sheetViews>
    <sheetView zoomScaleNormal="100" workbookViewId="0">
      <selection activeCell="Q2" sqref="Q2"/>
    </sheetView>
  </sheetViews>
  <sheetFormatPr defaultRowHeight="16.5"/>
  <cols>
    <col min="1" max="1" width="10" style="173" customWidth="1"/>
    <col min="2" max="5" width="7.625" style="173" customWidth="1"/>
    <col min="6" max="6" width="7.5" style="173" customWidth="1"/>
    <col min="7" max="13" width="7.625" style="173" customWidth="1"/>
    <col min="14" max="16" width="9" style="173" customWidth="1"/>
    <col min="17" max="64" width="8.75" style="173" customWidth="1"/>
    <col min="65" max="1025" width="11" style="157" customWidth="1"/>
    <col min="1026" max="16384" width="9" style="157"/>
  </cols>
  <sheetData>
    <row r="1" spans="1:17" ht="15" customHeight="1" thickBot="1">
      <c r="A1" s="170" t="s">
        <v>803</v>
      </c>
      <c r="B1" s="171"/>
      <c r="C1" s="171"/>
      <c r="D1" s="171"/>
      <c r="E1" s="171"/>
      <c r="F1" s="171"/>
      <c r="G1" s="171"/>
      <c r="H1" s="171"/>
      <c r="I1" s="171"/>
      <c r="J1" s="171"/>
      <c r="K1" s="171"/>
      <c r="L1" s="171"/>
      <c r="M1" s="172" t="s">
        <v>804</v>
      </c>
      <c r="N1" s="559" t="s">
        <v>805</v>
      </c>
      <c r="O1" s="559"/>
      <c r="P1" s="559"/>
    </row>
    <row r="2" spans="1:17" ht="15" customHeight="1">
      <c r="A2" s="170" t="s">
        <v>841</v>
      </c>
      <c r="B2" s="174" t="s">
        <v>842</v>
      </c>
      <c r="C2" s="175"/>
      <c r="D2" s="175"/>
      <c r="E2" s="175"/>
      <c r="F2" s="175"/>
      <c r="G2" s="175"/>
      <c r="H2" s="175"/>
      <c r="I2" s="175"/>
      <c r="J2" s="175"/>
      <c r="K2" s="175"/>
      <c r="L2" s="175"/>
      <c r="M2" s="172" t="s">
        <v>843</v>
      </c>
      <c r="N2" s="560" t="s">
        <v>844</v>
      </c>
      <c r="O2" s="560"/>
      <c r="P2" s="560"/>
      <c r="Q2" s="126" t="s">
        <v>18</v>
      </c>
    </row>
    <row r="3" spans="1:17" ht="15" customHeight="1">
      <c r="A3" s="171"/>
      <c r="B3" s="171"/>
      <c r="C3" s="171"/>
      <c r="D3" s="171"/>
      <c r="E3" s="171"/>
      <c r="F3" s="171"/>
      <c r="G3" s="157"/>
      <c r="H3" s="176" t="s">
        <v>845</v>
      </c>
      <c r="I3" s="177"/>
      <c r="J3" s="171"/>
      <c r="K3" s="171"/>
      <c r="L3" s="171"/>
      <c r="M3" s="171"/>
      <c r="N3" s="171"/>
      <c r="O3" s="178" t="s">
        <v>812</v>
      </c>
      <c r="P3" s="178" t="s">
        <v>846</v>
      </c>
    </row>
    <row r="4" spans="1:17" ht="15" customHeight="1">
      <c r="A4" s="171"/>
      <c r="B4" s="171"/>
      <c r="C4" s="171"/>
      <c r="D4" s="171"/>
      <c r="E4" s="171"/>
      <c r="F4" s="171"/>
      <c r="G4" s="561" t="s">
        <v>847</v>
      </c>
      <c r="H4" s="561"/>
      <c r="I4" s="561"/>
      <c r="J4" s="171"/>
      <c r="K4" s="171"/>
      <c r="L4" s="171"/>
      <c r="M4" s="171"/>
      <c r="N4" s="171"/>
      <c r="O4" s="562" t="s">
        <v>848</v>
      </c>
      <c r="P4" s="562"/>
    </row>
    <row r="5" spans="1:17" ht="15" customHeight="1">
      <c r="A5" s="179"/>
      <c r="B5" s="179"/>
      <c r="C5" s="179"/>
      <c r="D5" s="179"/>
      <c r="E5" s="179"/>
      <c r="F5" s="179"/>
      <c r="H5" s="179"/>
      <c r="I5" s="179"/>
      <c r="J5" s="179"/>
      <c r="K5" s="179"/>
      <c r="L5" s="179"/>
      <c r="M5" s="179"/>
      <c r="N5" s="179"/>
      <c r="O5" s="180"/>
      <c r="P5" s="180"/>
    </row>
    <row r="6" spans="1:17" ht="15" customHeight="1">
      <c r="A6" s="181" t="s">
        <v>849</v>
      </c>
      <c r="B6" s="563" t="s">
        <v>850</v>
      </c>
      <c r="C6" s="563"/>
      <c r="D6" s="563"/>
      <c r="E6" s="563"/>
      <c r="F6" s="563"/>
      <c r="G6" s="563"/>
      <c r="H6" s="563"/>
      <c r="I6" s="563" t="s">
        <v>851</v>
      </c>
      <c r="J6" s="563"/>
      <c r="K6" s="563"/>
      <c r="L6" s="563"/>
      <c r="M6" s="563"/>
      <c r="N6" s="563"/>
      <c r="O6" s="563"/>
      <c r="P6" s="564" t="s">
        <v>10</v>
      </c>
    </row>
    <row r="7" spans="1:17" ht="15" customHeight="1">
      <c r="A7" s="184" t="s">
        <v>852</v>
      </c>
      <c r="B7" s="182" t="s">
        <v>853</v>
      </c>
      <c r="C7" s="185" t="s">
        <v>816</v>
      </c>
      <c r="D7" s="185" t="s">
        <v>817</v>
      </c>
      <c r="E7" s="185" t="s">
        <v>826</v>
      </c>
      <c r="F7" s="186" t="s">
        <v>827</v>
      </c>
      <c r="G7" s="185" t="s">
        <v>828</v>
      </c>
      <c r="H7" s="185" t="s">
        <v>829</v>
      </c>
      <c r="I7" s="182" t="s">
        <v>853</v>
      </c>
      <c r="J7" s="185" t="s">
        <v>816</v>
      </c>
      <c r="K7" s="185" t="s">
        <v>817</v>
      </c>
      <c r="L7" s="185" t="s">
        <v>826</v>
      </c>
      <c r="M7" s="186" t="s">
        <v>827</v>
      </c>
      <c r="N7" s="185" t="s">
        <v>828</v>
      </c>
      <c r="O7" s="185" t="s">
        <v>829</v>
      </c>
      <c r="P7" s="564"/>
      <c r="Q7" s="187"/>
    </row>
    <row r="8" spans="1:17" ht="15" customHeight="1">
      <c r="A8" s="183" t="s">
        <v>815</v>
      </c>
      <c r="B8" s="188">
        <v>6</v>
      </c>
      <c r="C8" s="188">
        <v>0</v>
      </c>
      <c r="D8" s="189">
        <v>0</v>
      </c>
      <c r="E8" s="189">
        <v>0</v>
      </c>
      <c r="F8" s="188">
        <v>0</v>
      </c>
      <c r="G8" s="188">
        <v>0</v>
      </c>
      <c r="H8" s="188">
        <v>6</v>
      </c>
      <c r="I8" s="188">
        <v>8</v>
      </c>
      <c r="J8" s="188">
        <v>0</v>
      </c>
      <c r="K8" s="189">
        <v>0</v>
      </c>
      <c r="L8" s="189">
        <v>0</v>
      </c>
      <c r="M8" s="188">
        <v>0</v>
      </c>
      <c r="N8" s="188">
        <v>0</v>
      </c>
      <c r="O8" s="188">
        <v>8</v>
      </c>
      <c r="P8" s="190"/>
    </row>
    <row r="9" spans="1:17" ht="15" customHeight="1">
      <c r="A9" s="183"/>
      <c r="B9" s="188"/>
      <c r="C9" s="188"/>
      <c r="D9" s="188"/>
      <c r="E9" s="188"/>
      <c r="F9" s="188"/>
      <c r="G9" s="188"/>
      <c r="H9" s="188"/>
      <c r="I9" s="188"/>
      <c r="J9" s="188"/>
      <c r="K9" s="188"/>
      <c r="L9" s="188"/>
      <c r="M9" s="188"/>
      <c r="N9" s="188"/>
      <c r="O9" s="188"/>
      <c r="P9" s="191"/>
    </row>
    <row r="10" spans="1:17" ht="15" customHeight="1">
      <c r="A10" s="183"/>
      <c r="B10" s="188"/>
      <c r="C10" s="188"/>
      <c r="D10" s="188"/>
      <c r="E10" s="188"/>
      <c r="F10" s="188"/>
      <c r="G10" s="188"/>
      <c r="H10" s="188"/>
      <c r="I10" s="188"/>
      <c r="J10" s="188"/>
      <c r="K10" s="188"/>
      <c r="L10" s="188"/>
      <c r="M10" s="188"/>
      <c r="N10" s="188"/>
      <c r="O10" s="188"/>
      <c r="P10" s="191"/>
    </row>
    <row r="11" spans="1:17" ht="15" customHeight="1">
      <c r="A11" s="183"/>
      <c r="B11" s="188"/>
      <c r="C11" s="188"/>
      <c r="D11" s="188"/>
      <c r="E11" s="188"/>
      <c r="F11" s="188"/>
      <c r="G11" s="188"/>
      <c r="H11" s="188"/>
      <c r="I11" s="188"/>
      <c r="J11" s="188"/>
      <c r="K11" s="188"/>
      <c r="L11" s="188"/>
      <c r="M11" s="188"/>
      <c r="N11" s="188"/>
      <c r="O11" s="188"/>
      <c r="P11" s="191"/>
    </row>
    <row r="12" spans="1:17" ht="15" customHeight="1">
      <c r="A12" s="183"/>
      <c r="B12" s="188"/>
      <c r="C12" s="188"/>
      <c r="D12" s="188"/>
      <c r="E12" s="188"/>
      <c r="F12" s="188"/>
      <c r="G12" s="188"/>
      <c r="H12" s="188"/>
      <c r="I12" s="188"/>
      <c r="J12" s="188"/>
      <c r="K12" s="188"/>
      <c r="L12" s="188"/>
      <c r="M12" s="188"/>
      <c r="N12" s="188"/>
      <c r="O12" s="188"/>
      <c r="P12" s="191"/>
    </row>
    <row r="13" spans="1:17" ht="15" customHeight="1">
      <c r="A13" s="183"/>
      <c r="B13" s="188"/>
      <c r="C13" s="188"/>
      <c r="D13" s="188"/>
      <c r="E13" s="188"/>
      <c r="F13" s="188"/>
      <c r="G13" s="188"/>
      <c r="H13" s="188"/>
      <c r="I13" s="188"/>
      <c r="J13" s="188"/>
      <c r="K13" s="188"/>
      <c r="L13" s="188"/>
      <c r="M13" s="188"/>
      <c r="N13" s="188"/>
      <c r="O13" s="188"/>
      <c r="P13" s="191"/>
    </row>
    <row r="14" spans="1:17" ht="15" customHeight="1">
      <c r="A14" s="183"/>
      <c r="B14" s="188"/>
      <c r="C14" s="188"/>
      <c r="D14" s="188"/>
      <c r="E14" s="188"/>
      <c r="F14" s="188"/>
      <c r="G14" s="188"/>
      <c r="H14" s="188"/>
      <c r="I14" s="188"/>
      <c r="J14" s="188"/>
      <c r="K14" s="188"/>
      <c r="L14" s="188"/>
      <c r="M14" s="188"/>
      <c r="N14" s="188"/>
      <c r="O14" s="188"/>
      <c r="P14" s="191"/>
    </row>
    <row r="15" spans="1:17" ht="15" customHeight="1">
      <c r="A15" s="183"/>
      <c r="B15" s="188"/>
      <c r="C15" s="188"/>
      <c r="D15" s="188"/>
      <c r="E15" s="188"/>
      <c r="F15" s="188"/>
      <c r="G15" s="188"/>
      <c r="H15" s="188"/>
      <c r="I15" s="188"/>
      <c r="J15" s="188"/>
      <c r="K15" s="188"/>
      <c r="L15" s="188"/>
      <c r="M15" s="188"/>
      <c r="N15" s="188"/>
      <c r="O15" s="188"/>
      <c r="P15" s="191"/>
    </row>
    <row r="16" spans="1:17" ht="15" customHeight="1">
      <c r="A16" s="183"/>
      <c r="B16" s="188"/>
      <c r="C16" s="188"/>
      <c r="D16" s="188"/>
      <c r="E16" s="188"/>
      <c r="F16" s="188"/>
      <c r="G16" s="188"/>
      <c r="H16" s="188"/>
      <c r="I16" s="188"/>
      <c r="J16" s="188"/>
      <c r="K16" s="188"/>
      <c r="L16" s="188"/>
      <c r="M16" s="188"/>
      <c r="N16" s="188"/>
      <c r="O16" s="188"/>
      <c r="P16" s="191"/>
    </row>
    <row r="17" spans="1:64" ht="15" customHeight="1">
      <c r="A17" s="183"/>
      <c r="B17" s="188"/>
      <c r="C17" s="188"/>
      <c r="D17" s="188"/>
      <c r="E17" s="188"/>
      <c r="F17" s="188"/>
      <c r="G17" s="188"/>
      <c r="H17" s="188"/>
      <c r="I17" s="188"/>
      <c r="J17" s="188"/>
      <c r="K17" s="188"/>
      <c r="L17" s="188"/>
      <c r="M17" s="188"/>
      <c r="N17" s="188"/>
      <c r="O17" s="188"/>
      <c r="P17" s="191"/>
    </row>
    <row r="18" spans="1:64" ht="15" customHeight="1">
      <c r="A18" s="183"/>
      <c r="B18" s="188"/>
      <c r="C18" s="188"/>
      <c r="D18" s="188"/>
      <c r="E18" s="188"/>
      <c r="F18" s="188"/>
      <c r="G18" s="188"/>
      <c r="H18" s="188"/>
      <c r="I18" s="188"/>
      <c r="J18" s="188"/>
      <c r="K18" s="188"/>
      <c r="L18" s="188"/>
      <c r="M18" s="188"/>
      <c r="N18" s="188"/>
      <c r="O18" s="188"/>
      <c r="P18" s="191"/>
    </row>
    <row r="19" spans="1:64" ht="15" customHeight="1">
      <c r="A19" s="183"/>
      <c r="B19" s="188"/>
      <c r="C19" s="188"/>
      <c r="D19" s="188"/>
      <c r="E19" s="188"/>
      <c r="F19" s="188"/>
      <c r="G19" s="188"/>
      <c r="H19" s="188"/>
      <c r="I19" s="188"/>
      <c r="J19" s="188"/>
      <c r="K19" s="188"/>
      <c r="L19" s="188"/>
      <c r="M19" s="188"/>
      <c r="N19" s="188"/>
      <c r="O19" s="188"/>
      <c r="P19" s="191"/>
    </row>
    <row r="20" spans="1:64" ht="15" customHeight="1">
      <c r="A20" s="183"/>
      <c r="B20" s="188"/>
      <c r="C20" s="188"/>
      <c r="D20" s="188"/>
      <c r="E20" s="188"/>
      <c r="F20" s="188"/>
      <c r="G20" s="188"/>
      <c r="H20" s="188"/>
      <c r="I20" s="188"/>
      <c r="J20" s="188"/>
      <c r="K20" s="188"/>
      <c r="L20" s="188"/>
      <c r="M20" s="188"/>
      <c r="N20" s="188"/>
      <c r="O20" s="188"/>
      <c r="P20" s="191"/>
    </row>
    <row r="21" spans="1:64" ht="15" customHeight="1">
      <c r="A21" s="183"/>
      <c r="B21" s="188"/>
      <c r="C21" s="188"/>
      <c r="D21" s="188"/>
      <c r="E21" s="188"/>
      <c r="F21" s="188"/>
      <c r="G21" s="188"/>
      <c r="H21" s="188"/>
      <c r="I21" s="188"/>
      <c r="J21" s="188"/>
      <c r="K21" s="188"/>
      <c r="L21" s="188"/>
      <c r="M21" s="188"/>
      <c r="N21" s="188"/>
      <c r="O21" s="188"/>
      <c r="P21" s="191"/>
    </row>
    <row r="22" spans="1:64" ht="15" customHeight="1">
      <c r="A22" s="183"/>
      <c r="B22" s="188"/>
      <c r="C22" s="188"/>
      <c r="D22" s="188"/>
      <c r="E22" s="188"/>
      <c r="F22" s="188"/>
      <c r="G22" s="188"/>
      <c r="H22" s="188"/>
      <c r="I22" s="188"/>
      <c r="J22" s="188"/>
      <c r="K22" s="188"/>
      <c r="L22" s="188"/>
      <c r="M22" s="188"/>
      <c r="N22" s="188"/>
      <c r="O22" s="188"/>
      <c r="P22" s="191"/>
    </row>
    <row r="23" spans="1:64" ht="15" customHeight="1">
      <c r="A23" s="183"/>
      <c r="B23" s="188"/>
      <c r="C23" s="188"/>
      <c r="D23" s="188"/>
      <c r="E23" s="188"/>
      <c r="F23" s="188"/>
      <c r="G23" s="188"/>
      <c r="H23" s="188"/>
      <c r="I23" s="188"/>
      <c r="J23" s="188"/>
      <c r="K23" s="188"/>
      <c r="L23" s="188"/>
      <c r="M23" s="188"/>
      <c r="N23" s="188"/>
      <c r="O23" s="188"/>
      <c r="P23" s="191"/>
    </row>
    <row r="24" spans="1:64" ht="15" customHeight="1">
      <c r="A24" s="183"/>
      <c r="B24" s="188"/>
      <c r="C24" s="188"/>
      <c r="D24" s="188"/>
      <c r="E24" s="188"/>
      <c r="F24" s="188"/>
      <c r="G24" s="188"/>
      <c r="H24" s="188"/>
      <c r="I24" s="188"/>
      <c r="J24" s="188"/>
      <c r="K24" s="188"/>
      <c r="L24" s="188"/>
      <c r="M24" s="188"/>
      <c r="N24" s="188"/>
      <c r="O24" s="188"/>
      <c r="P24" s="191"/>
    </row>
    <row r="25" spans="1:64" ht="15" customHeight="1">
      <c r="A25" s="183"/>
      <c r="B25" s="188"/>
      <c r="C25" s="188"/>
      <c r="D25" s="188"/>
      <c r="E25" s="188"/>
      <c r="F25" s="188"/>
      <c r="G25" s="188"/>
      <c r="H25" s="188"/>
      <c r="I25" s="188"/>
      <c r="J25" s="188"/>
      <c r="K25" s="188"/>
      <c r="L25" s="188"/>
      <c r="M25" s="188"/>
      <c r="N25" s="188"/>
      <c r="O25" s="188"/>
      <c r="P25" s="191"/>
    </row>
    <row r="26" spans="1:64" ht="15" customHeight="1">
      <c r="A26" s="183"/>
      <c r="B26" s="188"/>
      <c r="C26" s="188"/>
      <c r="D26" s="188"/>
      <c r="E26" s="188"/>
      <c r="F26" s="188"/>
      <c r="G26" s="188"/>
      <c r="H26" s="188"/>
      <c r="I26" s="188"/>
      <c r="J26" s="188"/>
      <c r="K26" s="188"/>
      <c r="L26" s="188"/>
      <c r="M26" s="188"/>
      <c r="N26" s="188"/>
      <c r="O26" s="188"/>
      <c r="P26" s="191"/>
    </row>
    <row r="27" spans="1:64" ht="15" customHeight="1">
      <c r="A27" s="183"/>
      <c r="B27" s="188"/>
      <c r="C27" s="188"/>
      <c r="D27" s="188"/>
      <c r="E27" s="188"/>
      <c r="F27" s="188"/>
      <c r="G27" s="188"/>
      <c r="H27" s="188"/>
      <c r="I27" s="188"/>
      <c r="J27" s="188"/>
      <c r="K27" s="188"/>
      <c r="L27" s="188"/>
      <c r="M27" s="188"/>
      <c r="N27" s="188"/>
      <c r="O27" s="188"/>
      <c r="P27" s="191"/>
    </row>
    <row r="28" spans="1:64" ht="15" customHeight="1">
      <c r="A28" s="183"/>
      <c r="B28" s="188"/>
      <c r="C28" s="188"/>
      <c r="D28" s="188"/>
      <c r="E28" s="188"/>
      <c r="F28" s="188"/>
      <c r="G28" s="188"/>
      <c r="H28" s="188"/>
      <c r="I28" s="188"/>
      <c r="J28" s="188"/>
      <c r="K28" s="188"/>
      <c r="L28" s="188"/>
      <c r="M28" s="188"/>
      <c r="N28" s="188"/>
      <c r="O28" s="188"/>
      <c r="P28" s="191"/>
    </row>
    <row r="29" spans="1:64" ht="15" customHeight="1">
      <c r="A29" s="192"/>
      <c r="B29" s="193"/>
      <c r="C29" s="193"/>
      <c r="D29" s="193"/>
      <c r="E29" s="193"/>
      <c r="F29" s="193"/>
      <c r="G29" s="193"/>
      <c r="H29" s="193"/>
      <c r="I29" s="193"/>
      <c r="J29" s="193"/>
      <c r="K29" s="193"/>
      <c r="L29" s="193"/>
      <c r="M29" s="193"/>
      <c r="N29" s="193"/>
      <c r="O29" s="193"/>
    </row>
    <row r="30" spans="1:64" ht="15" customHeight="1">
      <c r="A30" s="194" t="s">
        <v>833</v>
      </c>
      <c r="B30" s="195"/>
      <c r="C30" s="194"/>
      <c r="D30" s="194" t="s">
        <v>834</v>
      </c>
      <c r="E30" s="195"/>
      <c r="F30" s="194"/>
      <c r="G30" s="194" t="s">
        <v>835</v>
      </c>
      <c r="H30" s="196"/>
      <c r="I30" s="194"/>
      <c r="J30" s="197"/>
      <c r="K30" s="196"/>
      <c r="L30" s="194"/>
      <c r="M30" s="194" t="s">
        <v>854</v>
      </c>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row>
    <row r="31" spans="1:64" ht="15" customHeight="1">
      <c r="A31" s="195"/>
      <c r="B31" s="194"/>
      <c r="C31" s="194"/>
      <c r="D31" s="194"/>
      <c r="E31" s="194"/>
      <c r="F31" s="194"/>
      <c r="G31" s="194" t="s">
        <v>837</v>
      </c>
      <c r="H31" s="194"/>
      <c r="I31" s="194"/>
      <c r="J31" s="194"/>
      <c r="K31" s="194"/>
      <c r="L31" s="194"/>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row>
    <row r="32" spans="1:64" ht="15" customHeight="1">
      <c r="A32" s="195"/>
      <c r="B32" s="194"/>
      <c r="C32" s="194"/>
      <c r="D32" s="194"/>
      <c r="E32" s="194"/>
      <c r="F32" s="194"/>
      <c r="G32" s="194"/>
      <c r="H32" s="194"/>
      <c r="I32" s="194"/>
      <c r="J32" s="194"/>
      <c r="K32" s="194"/>
      <c r="L32" s="194"/>
      <c r="M32" s="199" t="s">
        <v>855</v>
      </c>
      <c r="N32" s="157"/>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row>
    <row r="33" spans="1:64" ht="7.5" customHeight="1">
      <c r="G33" s="200"/>
    </row>
    <row r="34" spans="1:64">
      <c r="A34" s="201" t="s">
        <v>856</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row>
    <row r="35" spans="1:64">
      <c r="A35" s="201" t="s">
        <v>857</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row>
    <row r="36" spans="1:64">
      <c r="A36" s="201"/>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row>
    <row r="37" spans="1:64">
      <c r="A37" s="201"/>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row>
    <row r="38" spans="1:64">
      <c r="A38" s="202"/>
      <c r="B38" s="202"/>
      <c r="C38" s="202"/>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row>
    <row r="39" spans="1:64" ht="14.25">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row>
    <row r="40" spans="1:64" ht="14.25">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row>
    <row r="41" spans="1:64" ht="14.25">
      <c r="A41" s="203"/>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row>
    <row r="42" spans="1:64" ht="14.25">
      <c r="A42" s="203"/>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row>
    <row r="43" spans="1:64" ht="14.25">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row>
    <row r="44" spans="1:64" ht="14.25">
      <c r="A44" s="203"/>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row>
    <row r="45" spans="1:64" ht="30.6" customHeight="1">
      <c r="A45" s="204"/>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row>
    <row r="46" spans="1:64" ht="30" customHeight="1">
      <c r="A46" s="204"/>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row>
    <row r="47" spans="1:64" ht="14.25">
      <c r="A47" s="203"/>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row>
    <row r="48" spans="1:64" ht="14.25">
      <c r="A48" s="203"/>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row>
    <row r="49" spans="1:64" ht="14.25">
      <c r="A49" s="203"/>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row>
    <row r="50" spans="1:64" ht="14.25">
      <c r="A50" s="203"/>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row>
    <row r="51" spans="1:64" ht="14.25">
      <c r="A51" s="203"/>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row>
    <row r="52" spans="1:64" ht="14.25">
      <c r="A52" s="203"/>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row>
  </sheetData>
  <mergeCells count="7">
    <mergeCell ref="N1:P1"/>
    <mergeCell ref="N2:P2"/>
    <mergeCell ref="G4:I4"/>
    <mergeCell ref="O4:P4"/>
    <mergeCell ref="B6:H6"/>
    <mergeCell ref="I6:O6"/>
    <mergeCell ref="P6:P7"/>
  </mergeCells>
  <phoneticPr fontId="44" type="noConversion"/>
  <hyperlinks>
    <hyperlink ref="Q2" location="預告統計資料發布時間表!A1" display="回發布時間表" xr:uid="{AF68CD1F-CE81-4E10-A169-C10F2C197CC9}"/>
  </hyperlinks>
  <pageMargins left="0.78740157480314965" right="0.78740157480314965" top="1.0236220472440944" bottom="1.0236220472440944" header="0.78740157480314965" footer="0.78740157480314965"/>
  <pageSetup paperSize="9" scale="84" orientation="landscape" useFirstPageNumber="1" horizontalDpi="300" verticalDpi="300" r:id="rId1"/>
  <headerFooter>
    <oddHeader>&amp;C&amp;"Arial,標準"&amp;A</oddHeader>
    <oddFooter>&amp;C&amp;"Arial,標準"頁 &amp;P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F624A-D307-4CEB-AEB2-01F3AC440779}">
  <sheetPr>
    <pageSetUpPr fitToPage="1"/>
  </sheetPr>
  <dimension ref="A1:N25"/>
  <sheetViews>
    <sheetView zoomScale="80" zoomScaleNormal="80" workbookViewId="0">
      <selection activeCell="N2" sqref="N2"/>
    </sheetView>
  </sheetViews>
  <sheetFormatPr defaultRowHeight="16.5"/>
  <cols>
    <col min="1" max="1" width="14.625" style="1433" customWidth="1"/>
    <col min="2" max="2" width="9" style="1433"/>
    <col min="3" max="3" width="22.75" style="1433" customWidth="1"/>
    <col min="4" max="4" width="14.125" style="1433" customWidth="1"/>
    <col min="5" max="7" width="12.125" style="1433" customWidth="1"/>
    <col min="8" max="9" width="16.25" style="1433" customWidth="1"/>
    <col min="10" max="10" width="26.625" style="1433" customWidth="1"/>
    <col min="11" max="11" width="12.125" style="1433" customWidth="1"/>
    <col min="12" max="12" width="17.25" style="1433" customWidth="1"/>
    <col min="13" max="13" width="23.875" style="1433" customWidth="1"/>
    <col min="14" max="256" width="9" style="1433"/>
    <col min="257" max="257" width="14.625" style="1433" customWidth="1"/>
    <col min="258" max="258" width="9" style="1433"/>
    <col min="259" max="259" width="22.75" style="1433" customWidth="1"/>
    <col min="260" max="260" width="14.125" style="1433" customWidth="1"/>
    <col min="261" max="263" width="12.125" style="1433" customWidth="1"/>
    <col min="264" max="265" width="16.25" style="1433" customWidth="1"/>
    <col min="266" max="266" width="26.625" style="1433" customWidth="1"/>
    <col min="267" max="267" width="12.125" style="1433" customWidth="1"/>
    <col min="268" max="268" width="17.25" style="1433" customWidth="1"/>
    <col min="269" max="269" width="23.875" style="1433" customWidth="1"/>
    <col min="270" max="512" width="9" style="1433"/>
    <col min="513" max="513" width="14.625" style="1433" customWidth="1"/>
    <col min="514" max="514" width="9" style="1433"/>
    <col min="515" max="515" width="22.75" style="1433" customWidth="1"/>
    <col min="516" max="516" width="14.125" style="1433" customWidth="1"/>
    <col min="517" max="519" width="12.125" style="1433" customWidth="1"/>
    <col min="520" max="521" width="16.25" style="1433" customWidth="1"/>
    <col min="522" max="522" width="26.625" style="1433" customWidth="1"/>
    <col min="523" max="523" width="12.125" style="1433" customWidth="1"/>
    <col min="524" max="524" width="17.25" style="1433" customWidth="1"/>
    <col min="525" max="525" width="23.875" style="1433" customWidth="1"/>
    <col min="526" max="768" width="9" style="1433"/>
    <col min="769" max="769" width="14.625" style="1433" customWidth="1"/>
    <col min="770" max="770" width="9" style="1433"/>
    <col min="771" max="771" width="22.75" style="1433" customWidth="1"/>
    <col min="772" max="772" width="14.125" style="1433" customWidth="1"/>
    <col min="773" max="775" width="12.125" style="1433" customWidth="1"/>
    <col min="776" max="777" width="16.25" style="1433" customWidth="1"/>
    <col min="778" max="778" width="26.625" style="1433" customWidth="1"/>
    <col min="779" max="779" width="12.125" style="1433" customWidth="1"/>
    <col min="780" max="780" width="17.25" style="1433" customWidth="1"/>
    <col min="781" max="781" width="23.875" style="1433" customWidth="1"/>
    <col min="782" max="1024" width="9" style="1433"/>
    <col min="1025" max="1025" width="14.625" style="1433" customWidth="1"/>
    <col min="1026" max="1026" width="9" style="1433"/>
    <col min="1027" max="1027" width="22.75" style="1433" customWidth="1"/>
    <col min="1028" max="1028" width="14.125" style="1433" customWidth="1"/>
    <col min="1029" max="1031" width="12.125" style="1433" customWidth="1"/>
    <col min="1032" max="1033" width="16.25" style="1433" customWidth="1"/>
    <col min="1034" max="1034" width="26.625" style="1433" customWidth="1"/>
    <col min="1035" max="1035" width="12.125" style="1433" customWidth="1"/>
    <col min="1036" max="1036" width="17.25" style="1433" customWidth="1"/>
    <col min="1037" max="1037" width="23.875" style="1433" customWidth="1"/>
    <col min="1038" max="1280" width="9" style="1433"/>
    <col min="1281" max="1281" width="14.625" style="1433" customWidth="1"/>
    <col min="1282" max="1282" width="9" style="1433"/>
    <col min="1283" max="1283" width="22.75" style="1433" customWidth="1"/>
    <col min="1284" max="1284" width="14.125" style="1433" customWidth="1"/>
    <col min="1285" max="1287" width="12.125" style="1433" customWidth="1"/>
    <col min="1288" max="1289" width="16.25" style="1433" customWidth="1"/>
    <col min="1290" max="1290" width="26.625" style="1433" customWidth="1"/>
    <col min="1291" max="1291" width="12.125" style="1433" customWidth="1"/>
    <col min="1292" max="1292" width="17.25" style="1433" customWidth="1"/>
    <col min="1293" max="1293" width="23.875" style="1433" customWidth="1"/>
    <col min="1294" max="1536" width="9" style="1433"/>
    <col min="1537" max="1537" width="14.625" style="1433" customWidth="1"/>
    <col min="1538" max="1538" width="9" style="1433"/>
    <col min="1539" max="1539" width="22.75" style="1433" customWidth="1"/>
    <col min="1540" max="1540" width="14.125" style="1433" customWidth="1"/>
    <col min="1541" max="1543" width="12.125" style="1433" customWidth="1"/>
    <col min="1544" max="1545" width="16.25" style="1433" customWidth="1"/>
    <col min="1546" max="1546" width="26.625" style="1433" customWidth="1"/>
    <col min="1547" max="1547" width="12.125" style="1433" customWidth="1"/>
    <col min="1548" max="1548" width="17.25" style="1433" customWidth="1"/>
    <col min="1549" max="1549" width="23.875" style="1433" customWidth="1"/>
    <col min="1550" max="1792" width="9" style="1433"/>
    <col min="1793" max="1793" width="14.625" style="1433" customWidth="1"/>
    <col min="1794" max="1794" width="9" style="1433"/>
    <col min="1795" max="1795" width="22.75" style="1433" customWidth="1"/>
    <col min="1796" max="1796" width="14.125" style="1433" customWidth="1"/>
    <col min="1797" max="1799" width="12.125" style="1433" customWidth="1"/>
    <col min="1800" max="1801" width="16.25" style="1433" customWidth="1"/>
    <col min="1802" max="1802" width="26.625" style="1433" customWidth="1"/>
    <col min="1803" max="1803" width="12.125" style="1433" customWidth="1"/>
    <col min="1804" max="1804" width="17.25" style="1433" customWidth="1"/>
    <col min="1805" max="1805" width="23.875" style="1433" customWidth="1"/>
    <col min="1806" max="2048" width="9" style="1433"/>
    <col min="2049" max="2049" width="14.625" style="1433" customWidth="1"/>
    <col min="2050" max="2050" width="9" style="1433"/>
    <col min="2051" max="2051" width="22.75" style="1433" customWidth="1"/>
    <col min="2052" max="2052" width="14.125" style="1433" customWidth="1"/>
    <col min="2053" max="2055" width="12.125" style="1433" customWidth="1"/>
    <col min="2056" max="2057" width="16.25" style="1433" customWidth="1"/>
    <col min="2058" max="2058" width="26.625" style="1433" customWidth="1"/>
    <col min="2059" max="2059" width="12.125" style="1433" customWidth="1"/>
    <col min="2060" max="2060" width="17.25" style="1433" customWidth="1"/>
    <col min="2061" max="2061" width="23.875" style="1433" customWidth="1"/>
    <col min="2062" max="2304" width="9" style="1433"/>
    <col min="2305" max="2305" width="14.625" style="1433" customWidth="1"/>
    <col min="2306" max="2306" width="9" style="1433"/>
    <col min="2307" max="2307" width="22.75" style="1433" customWidth="1"/>
    <col min="2308" max="2308" width="14.125" style="1433" customWidth="1"/>
    <col min="2309" max="2311" width="12.125" style="1433" customWidth="1"/>
    <col min="2312" max="2313" width="16.25" style="1433" customWidth="1"/>
    <col min="2314" max="2314" width="26.625" style="1433" customWidth="1"/>
    <col min="2315" max="2315" width="12.125" style="1433" customWidth="1"/>
    <col min="2316" max="2316" width="17.25" style="1433" customWidth="1"/>
    <col min="2317" max="2317" width="23.875" style="1433" customWidth="1"/>
    <col min="2318" max="2560" width="9" style="1433"/>
    <col min="2561" max="2561" width="14.625" style="1433" customWidth="1"/>
    <col min="2562" max="2562" width="9" style="1433"/>
    <col min="2563" max="2563" width="22.75" style="1433" customWidth="1"/>
    <col min="2564" max="2564" width="14.125" style="1433" customWidth="1"/>
    <col min="2565" max="2567" width="12.125" style="1433" customWidth="1"/>
    <col min="2568" max="2569" width="16.25" style="1433" customWidth="1"/>
    <col min="2570" max="2570" width="26.625" style="1433" customWidth="1"/>
    <col min="2571" max="2571" width="12.125" style="1433" customWidth="1"/>
    <col min="2572" max="2572" width="17.25" style="1433" customWidth="1"/>
    <col min="2573" max="2573" width="23.875" style="1433" customWidth="1"/>
    <col min="2574" max="2816" width="9" style="1433"/>
    <col min="2817" max="2817" width="14.625" style="1433" customWidth="1"/>
    <col min="2818" max="2818" width="9" style="1433"/>
    <col min="2819" max="2819" width="22.75" style="1433" customWidth="1"/>
    <col min="2820" max="2820" width="14.125" style="1433" customWidth="1"/>
    <col min="2821" max="2823" width="12.125" style="1433" customWidth="1"/>
    <col min="2824" max="2825" width="16.25" style="1433" customWidth="1"/>
    <col min="2826" max="2826" width="26.625" style="1433" customWidth="1"/>
    <col min="2827" max="2827" width="12.125" style="1433" customWidth="1"/>
    <col min="2828" max="2828" width="17.25" style="1433" customWidth="1"/>
    <col min="2829" max="2829" width="23.875" style="1433" customWidth="1"/>
    <col min="2830" max="3072" width="9" style="1433"/>
    <col min="3073" max="3073" width="14.625" style="1433" customWidth="1"/>
    <col min="3074" max="3074" width="9" style="1433"/>
    <col min="3075" max="3075" width="22.75" style="1433" customWidth="1"/>
    <col min="3076" max="3076" width="14.125" style="1433" customWidth="1"/>
    <col min="3077" max="3079" width="12.125" style="1433" customWidth="1"/>
    <col min="3080" max="3081" width="16.25" style="1433" customWidth="1"/>
    <col min="3082" max="3082" width="26.625" style="1433" customWidth="1"/>
    <col min="3083" max="3083" width="12.125" style="1433" customWidth="1"/>
    <col min="3084" max="3084" width="17.25" style="1433" customWidth="1"/>
    <col min="3085" max="3085" width="23.875" style="1433" customWidth="1"/>
    <col min="3086" max="3328" width="9" style="1433"/>
    <col min="3329" max="3329" width="14.625" style="1433" customWidth="1"/>
    <col min="3330" max="3330" width="9" style="1433"/>
    <col min="3331" max="3331" width="22.75" style="1433" customWidth="1"/>
    <col min="3332" max="3332" width="14.125" style="1433" customWidth="1"/>
    <col min="3333" max="3335" width="12.125" style="1433" customWidth="1"/>
    <col min="3336" max="3337" width="16.25" style="1433" customWidth="1"/>
    <col min="3338" max="3338" width="26.625" style="1433" customWidth="1"/>
    <col min="3339" max="3339" width="12.125" style="1433" customWidth="1"/>
    <col min="3340" max="3340" width="17.25" style="1433" customWidth="1"/>
    <col min="3341" max="3341" width="23.875" style="1433" customWidth="1"/>
    <col min="3342" max="3584" width="9" style="1433"/>
    <col min="3585" max="3585" width="14.625" style="1433" customWidth="1"/>
    <col min="3586" max="3586" width="9" style="1433"/>
    <col min="3587" max="3587" width="22.75" style="1433" customWidth="1"/>
    <col min="3588" max="3588" width="14.125" style="1433" customWidth="1"/>
    <col min="3589" max="3591" width="12.125" style="1433" customWidth="1"/>
    <col min="3592" max="3593" width="16.25" style="1433" customWidth="1"/>
    <col min="3594" max="3594" width="26.625" style="1433" customWidth="1"/>
    <col min="3595" max="3595" width="12.125" style="1433" customWidth="1"/>
    <col min="3596" max="3596" width="17.25" style="1433" customWidth="1"/>
    <col min="3597" max="3597" width="23.875" style="1433" customWidth="1"/>
    <col min="3598" max="3840" width="9" style="1433"/>
    <col min="3841" max="3841" width="14.625" style="1433" customWidth="1"/>
    <col min="3842" max="3842" width="9" style="1433"/>
    <col min="3843" max="3843" width="22.75" style="1433" customWidth="1"/>
    <col min="3844" max="3844" width="14.125" style="1433" customWidth="1"/>
    <col min="3845" max="3847" width="12.125" style="1433" customWidth="1"/>
    <col min="3848" max="3849" width="16.25" style="1433" customWidth="1"/>
    <col min="3850" max="3850" width="26.625" style="1433" customWidth="1"/>
    <col min="3851" max="3851" width="12.125" style="1433" customWidth="1"/>
    <col min="3852" max="3852" width="17.25" style="1433" customWidth="1"/>
    <col min="3853" max="3853" width="23.875" style="1433" customWidth="1"/>
    <col min="3854" max="4096" width="9" style="1433"/>
    <col min="4097" max="4097" width="14.625" style="1433" customWidth="1"/>
    <col min="4098" max="4098" width="9" style="1433"/>
    <col min="4099" max="4099" width="22.75" style="1433" customWidth="1"/>
    <col min="4100" max="4100" width="14.125" style="1433" customWidth="1"/>
    <col min="4101" max="4103" width="12.125" style="1433" customWidth="1"/>
    <col min="4104" max="4105" width="16.25" style="1433" customWidth="1"/>
    <col min="4106" max="4106" width="26.625" style="1433" customWidth="1"/>
    <col min="4107" max="4107" width="12.125" style="1433" customWidth="1"/>
    <col min="4108" max="4108" width="17.25" style="1433" customWidth="1"/>
    <col min="4109" max="4109" width="23.875" style="1433" customWidth="1"/>
    <col min="4110" max="4352" width="9" style="1433"/>
    <col min="4353" max="4353" width="14.625" style="1433" customWidth="1"/>
    <col min="4354" max="4354" width="9" style="1433"/>
    <col min="4355" max="4355" width="22.75" style="1433" customWidth="1"/>
    <col min="4356" max="4356" width="14.125" style="1433" customWidth="1"/>
    <col min="4357" max="4359" width="12.125" style="1433" customWidth="1"/>
    <col min="4360" max="4361" width="16.25" style="1433" customWidth="1"/>
    <col min="4362" max="4362" width="26.625" style="1433" customWidth="1"/>
    <col min="4363" max="4363" width="12.125" style="1433" customWidth="1"/>
    <col min="4364" max="4364" width="17.25" style="1433" customWidth="1"/>
    <col min="4365" max="4365" width="23.875" style="1433" customWidth="1"/>
    <col min="4366" max="4608" width="9" style="1433"/>
    <col min="4609" max="4609" width="14.625" style="1433" customWidth="1"/>
    <col min="4610" max="4610" width="9" style="1433"/>
    <col min="4611" max="4611" width="22.75" style="1433" customWidth="1"/>
    <col min="4612" max="4612" width="14.125" style="1433" customWidth="1"/>
    <col min="4613" max="4615" width="12.125" style="1433" customWidth="1"/>
    <col min="4616" max="4617" width="16.25" style="1433" customWidth="1"/>
    <col min="4618" max="4618" width="26.625" style="1433" customWidth="1"/>
    <col min="4619" max="4619" width="12.125" style="1433" customWidth="1"/>
    <col min="4620" max="4620" width="17.25" style="1433" customWidth="1"/>
    <col min="4621" max="4621" width="23.875" style="1433" customWidth="1"/>
    <col min="4622" max="4864" width="9" style="1433"/>
    <col min="4865" max="4865" width="14.625" style="1433" customWidth="1"/>
    <col min="4866" max="4866" width="9" style="1433"/>
    <col min="4867" max="4867" width="22.75" style="1433" customWidth="1"/>
    <col min="4868" max="4868" width="14.125" style="1433" customWidth="1"/>
    <col min="4869" max="4871" width="12.125" style="1433" customWidth="1"/>
    <col min="4872" max="4873" width="16.25" style="1433" customWidth="1"/>
    <col min="4874" max="4874" width="26.625" style="1433" customWidth="1"/>
    <col min="4875" max="4875" width="12.125" style="1433" customWidth="1"/>
    <col min="4876" max="4876" width="17.25" style="1433" customWidth="1"/>
    <col min="4877" max="4877" width="23.875" style="1433" customWidth="1"/>
    <col min="4878" max="5120" width="9" style="1433"/>
    <col min="5121" max="5121" width="14.625" style="1433" customWidth="1"/>
    <col min="5122" max="5122" width="9" style="1433"/>
    <col min="5123" max="5123" width="22.75" style="1433" customWidth="1"/>
    <col min="5124" max="5124" width="14.125" style="1433" customWidth="1"/>
    <col min="5125" max="5127" width="12.125" style="1433" customWidth="1"/>
    <col min="5128" max="5129" width="16.25" style="1433" customWidth="1"/>
    <col min="5130" max="5130" width="26.625" style="1433" customWidth="1"/>
    <col min="5131" max="5131" width="12.125" style="1433" customWidth="1"/>
    <col min="5132" max="5132" width="17.25" style="1433" customWidth="1"/>
    <col min="5133" max="5133" width="23.875" style="1433" customWidth="1"/>
    <col min="5134" max="5376" width="9" style="1433"/>
    <col min="5377" max="5377" width="14.625" style="1433" customWidth="1"/>
    <col min="5378" max="5378" width="9" style="1433"/>
    <col min="5379" max="5379" width="22.75" style="1433" customWidth="1"/>
    <col min="5380" max="5380" width="14.125" style="1433" customWidth="1"/>
    <col min="5381" max="5383" width="12.125" style="1433" customWidth="1"/>
    <col min="5384" max="5385" width="16.25" style="1433" customWidth="1"/>
    <col min="5386" max="5386" width="26.625" style="1433" customWidth="1"/>
    <col min="5387" max="5387" width="12.125" style="1433" customWidth="1"/>
    <col min="5388" max="5388" width="17.25" style="1433" customWidth="1"/>
    <col min="5389" max="5389" width="23.875" style="1433" customWidth="1"/>
    <col min="5390" max="5632" width="9" style="1433"/>
    <col min="5633" max="5633" width="14.625" style="1433" customWidth="1"/>
    <col min="5634" max="5634" width="9" style="1433"/>
    <col min="5635" max="5635" width="22.75" style="1433" customWidth="1"/>
    <col min="5636" max="5636" width="14.125" style="1433" customWidth="1"/>
    <col min="5637" max="5639" width="12.125" style="1433" customWidth="1"/>
    <col min="5640" max="5641" width="16.25" style="1433" customWidth="1"/>
    <col min="5642" max="5642" width="26.625" style="1433" customWidth="1"/>
    <col min="5643" max="5643" width="12.125" style="1433" customWidth="1"/>
    <col min="5644" max="5644" width="17.25" style="1433" customWidth="1"/>
    <col min="5645" max="5645" width="23.875" style="1433" customWidth="1"/>
    <col min="5646" max="5888" width="9" style="1433"/>
    <col min="5889" max="5889" width="14.625" style="1433" customWidth="1"/>
    <col min="5890" max="5890" width="9" style="1433"/>
    <col min="5891" max="5891" width="22.75" style="1433" customWidth="1"/>
    <col min="5892" max="5892" width="14.125" style="1433" customWidth="1"/>
    <col min="5893" max="5895" width="12.125" style="1433" customWidth="1"/>
    <col min="5896" max="5897" width="16.25" style="1433" customWidth="1"/>
    <col min="5898" max="5898" width="26.625" style="1433" customWidth="1"/>
    <col min="5899" max="5899" width="12.125" style="1433" customWidth="1"/>
    <col min="5900" max="5900" width="17.25" style="1433" customWidth="1"/>
    <col min="5901" max="5901" width="23.875" style="1433" customWidth="1"/>
    <col min="5902" max="6144" width="9" style="1433"/>
    <col min="6145" max="6145" width="14.625" style="1433" customWidth="1"/>
    <col min="6146" max="6146" width="9" style="1433"/>
    <col min="6147" max="6147" width="22.75" style="1433" customWidth="1"/>
    <col min="6148" max="6148" width="14.125" style="1433" customWidth="1"/>
    <col min="6149" max="6151" width="12.125" style="1433" customWidth="1"/>
    <col min="6152" max="6153" width="16.25" style="1433" customWidth="1"/>
    <col min="6154" max="6154" width="26.625" style="1433" customWidth="1"/>
    <col min="6155" max="6155" width="12.125" style="1433" customWidth="1"/>
    <col min="6156" max="6156" width="17.25" style="1433" customWidth="1"/>
    <col min="6157" max="6157" width="23.875" style="1433" customWidth="1"/>
    <col min="6158" max="6400" width="9" style="1433"/>
    <col min="6401" max="6401" width="14.625" style="1433" customWidth="1"/>
    <col min="6402" max="6402" width="9" style="1433"/>
    <col min="6403" max="6403" width="22.75" style="1433" customWidth="1"/>
    <col min="6404" max="6404" width="14.125" style="1433" customWidth="1"/>
    <col min="6405" max="6407" width="12.125" style="1433" customWidth="1"/>
    <col min="6408" max="6409" width="16.25" style="1433" customWidth="1"/>
    <col min="6410" max="6410" width="26.625" style="1433" customWidth="1"/>
    <col min="6411" max="6411" width="12.125" style="1433" customWidth="1"/>
    <col min="6412" max="6412" width="17.25" style="1433" customWidth="1"/>
    <col min="6413" max="6413" width="23.875" style="1433" customWidth="1"/>
    <col min="6414" max="6656" width="9" style="1433"/>
    <col min="6657" max="6657" width="14.625" style="1433" customWidth="1"/>
    <col min="6658" max="6658" width="9" style="1433"/>
    <col min="6659" max="6659" width="22.75" style="1433" customWidth="1"/>
    <col min="6660" max="6660" width="14.125" style="1433" customWidth="1"/>
    <col min="6661" max="6663" width="12.125" style="1433" customWidth="1"/>
    <col min="6664" max="6665" width="16.25" style="1433" customWidth="1"/>
    <col min="6666" max="6666" width="26.625" style="1433" customWidth="1"/>
    <col min="6667" max="6667" width="12.125" style="1433" customWidth="1"/>
    <col min="6668" max="6668" width="17.25" style="1433" customWidth="1"/>
    <col min="6669" max="6669" width="23.875" style="1433" customWidth="1"/>
    <col min="6670" max="6912" width="9" style="1433"/>
    <col min="6913" max="6913" width="14.625" style="1433" customWidth="1"/>
    <col min="6914" max="6914" width="9" style="1433"/>
    <col min="6915" max="6915" width="22.75" style="1433" customWidth="1"/>
    <col min="6916" max="6916" width="14.125" style="1433" customWidth="1"/>
    <col min="6917" max="6919" width="12.125" style="1433" customWidth="1"/>
    <col min="6920" max="6921" width="16.25" style="1433" customWidth="1"/>
    <col min="6922" max="6922" width="26.625" style="1433" customWidth="1"/>
    <col min="6923" max="6923" width="12.125" style="1433" customWidth="1"/>
    <col min="6924" max="6924" width="17.25" style="1433" customWidth="1"/>
    <col min="6925" max="6925" width="23.875" style="1433" customWidth="1"/>
    <col min="6926" max="7168" width="9" style="1433"/>
    <col min="7169" max="7169" width="14.625" style="1433" customWidth="1"/>
    <col min="7170" max="7170" width="9" style="1433"/>
    <col min="7171" max="7171" width="22.75" style="1433" customWidth="1"/>
    <col min="7172" max="7172" width="14.125" style="1433" customWidth="1"/>
    <col min="7173" max="7175" width="12.125" style="1433" customWidth="1"/>
    <col min="7176" max="7177" width="16.25" style="1433" customWidth="1"/>
    <col min="7178" max="7178" width="26.625" style="1433" customWidth="1"/>
    <col min="7179" max="7179" width="12.125" style="1433" customWidth="1"/>
    <col min="7180" max="7180" width="17.25" style="1433" customWidth="1"/>
    <col min="7181" max="7181" width="23.875" style="1433" customWidth="1"/>
    <col min="7182" max="7424" width="9" style="1433"/>
    <col min="7425" max="7425" width="14.625" style="1433" customWidth="1"/>
    <col min="7426" max="7426" width="9" style="1433"/>
    <col min="7427" max="7427" width="22.75" style="1433" customWidth="1"/>
    <col min="7428" max="7428" width="14.125" style="1433" customWidth="1"/>
    <col min="7429" max="7431" width="12.125" style="1433" customWidth="1"/>
    <col min="7432" max="7433" width="16.25" style="1433" customWidth="1"/>
    <col min="7434" max="7434" width="26.625" style="1433" customWidth="1"/>
    <col min="7435" max="7435" width="12.125" style="1433" customWidth="1"/>
    <col min="7436" max="7436" width="17.25" style="1433" customWidth="1"/>
    <col min="7437" max="7437" width="23.875" style="1433" customWidth="1"/>
    <col min="7438" max="7680" width="9" style="1433"/>
    <col min="7681" max="7681" width="14.625" style="1433" customWidth="1"/>
    <col min="7682" max="7682" width="9" style="1433"/>
    <col min="7683" max="7683" width="22.75" style="1433" customWidth="1"/>
    <col min="7684" max="7684" width="14.125" style="1433" customWidth="1"/>
    <col min="7685" max="7687" width="12.125" style="1433" customWidth="1"/>
    <col min="7688" max="7689" width="16.25" style="1433" customWidth="1"/>
    <col min="7690" max="7690" width="26.625" style="1433" customWidth="1"/>
    <col min="7691" max="7691" width="12.125" style="1433" customWidth="1"/>
    <col min="7692" max="7692" width="17.25" style="1433" customWidth="1"/>
    <col min="7693" max="7693" width="23.875" style="1433" customWidth="1"/>
    <col min="7694" max="7936" width="9" style="1433"/>
    <col min="7937" max="7937" width="14.625" style="1433" customWidth="1"/>
    <col min="7938" max="7938" width="9" style="1433"/>
    <col min="7939" max="7939" width="22.75" style="1433" customWidth="1"/>
    <col min="7940" max="7940" width="14.125" style="1433" customWidth="1"/>
    <col min="7941" max="7943" width="12.125" style="1433" customWidth="1"/>
    <col min="7944" max="7945" width="16.25" style="1433" customWidth="1"/>
    <col min="7946" max="7946" width="26.625" style="1433" customWidth="1"/>
    <col min="7947" max="7947" width="12.125" style="1433" customWidth="1"/>
    <col min="7948" max="7948" width="17.25" style="1433" customWidth="1"/>
    <col min="7949" max="7949" width="23.875" style="1433" customWidth="1"/>
    <col min="7950" max="8192" width="9" style="1433"/>
    <col min="8193" max="8193" width="14.625" style="1433" customWidth="1"/>
    <col min="8194" max="8194" width="9" style="1433"/>
    <col min="8195" max="8195" width="22.75" style="1433" customWidth="1"/>
    <col min="8196" max="8196" width="14.125" style="1433" customWidth="1"/>
    <col min="8197" max="8199" width="12.125" style="1433" customWidth="1"/>
    <col min="8200" max="8201" width="16.25" style="1433" customWidth="1"/>
    <col min="8202" max="8202" width="26.625" style="1433" customWidth="1"/>
    <col min="8203" max="8203" width="12.125" style="1433" customWidth="1"/>
    <col min="8204" max="8204" width="17.25" style="1433" customWidth="1"/>
    <col min="8205" max="8205" width="23.875" style="1433" customWidth="1"/>
    <col min="8206" max="8448" width="9" style="1433"/>
    <col min="8449" max="8449" width="14.625" style="1433" customWidth="1"/>
    <col min="8450" max="8450" width="9" style="1433"/>
    <col min="8451" max="8451" width="22.75" style="1433" customWidth="1"/>
    <col min="8452" max="8452" width="14.125" style="1433" customWidth="1"/>
    <col min="8453" max="8455" width="12.125" style="1433" customWidth="1"/>
    <col min="8456" max="8457" width="16.25" style="1433" customWidth="1"/>
    <col min="8458" max="8458" width="26.625" style="1433" customWidth="1"/>
    <col min="8459" max="8459" width="12.125" style="1433" customWidth="1"/>
    <col min="8460" max="8460" width="17.25" style="1433" customWidth="1"/>
    <col min="8461" max="8461" width="23.875" style="1433" customWidth="1"/>
    <col min="8462" max="8704" width="9" style="1433"/>
    <col min="8705" max="8705" width="14.625" style="1433" customWidth="1"/>
    <col min="8706" max="8706" width="9" style="1433"/>
    <col min="8707" max="8707" width="22.75" style="1433" customWidth="1"/>
    <col min="8708" max="8708" width="14.125" style="1433" customWidth="1"/>
    <col min="8709" max="8711" width="12.125" style="1433" customWidth="1"/>
    <col min="8712" max="8713" width="16.25" style="1433" customWidth="1"/>
    <col min="8714" max="8714" width="26.625" style="1433" customWidth="1"/>
    <col min="8715" max="8715" width="12.125" style="1433" customWidth="1"/>
    <col min="8716" max="8716" width="17.25" style="1433" customWidth="1"/>
    <col min="8717" max="8717" width="23.875" style="1433" customWidth="1"/>
    <col min="8718" max="8960" width="9" style="1433"/>
    <col min="8961" max="8961" width="14.625" style="1433" customWidth="1"/>
    <col min="8962" max="8962" width="9" style="1433"/>
    <col min="8963" max="8963" width="22.75" style="1433" customWidth="1"/>
    <col min="8964" max="8964" width="14.125" style="1433" customWidth="1"/>
    <col min="8965" max="8967" width="12.125" style="1433" customWidth="1"/>
    <col min="8968" max="8969" width="16.25" style="1433" customWidth="1"/>
    <col min="8970" max="8970" width="26.625" style="1433" customWidth="1"/>
    <col min="8971" max="8971" width="12.125" style="1433" customWidth="1"/>
    <col min="8972" max="8972" width="17.25" style="1433" customWidth="1"/>
    <col min="8973" max="8973" width="23.875" style="1433" customWidth="1"/>
    <col min="8974" max="9216" width="9" style="1433"/>
    <col min="9217" max="9217" width="14.625" style="1433" customWidth="1"/>
    <col min="9218" max="9218" width="9" style="1433"/>
    <col min="9219" max="9219" width="22.75" style="1433" customWidth="1"/>
    <col min="9220" max="9220" width="14.125" style="1433" customWidth="1"/>
    <col min="9221" max="9223" width="12.125" style="1433" customWidth="1"/>
    <col min="9224" max="9225" width="16.25" style="1433" customWidth="1"/>
    <col min="9226" max="9226" width="26.625" style="1433" customWidth="1"/>
    <col min="9227" max="9227" width="12.125" style="1433" customWidth="1"/>
    <col min="9228" max="9228" width="17.25" style="1433" customWidth="1"/>
    <col min="9229" max="9229" width="23.875" style="1433" customWidth="1"/>
    <col min="9230" max="9472" width="9" style="1433"/>
    <col min="9473" max="9473" width="14.625" style="1433" customWidth="1"/>
    <col min="9474" max="9474" width="9" style="1433"/>
    <col min="9475" max="9475" width="22.75" style="1433" customWidth="1"/>
    <col min="9476" max="9476" width="14.125" style="1433" customWidth="1"/>
    <col min="9477" max="9479" width="12.125" style="1433" customWidth="1"/>
    <col min="9480" max="9481" width="16.25" style="1433" customWidth="1"/>
    <col min="9482" max="9482" width="26.625" style="1433" customWidth="1"/>
    <col min="9483" max="9483" width="12.125" style="1433" customWidth="1"/>
    <col min="9484" max="9484" width="17.25" style="1433" customWidth="1"/>
    <col min="9485" max="9485" width="23.875" style="1433" customWidth="1"/>
    <col min="9486" max="9728" width="9" style="1433"/>
    <col min="9729" max="9729" width="14.625" style="1433" customWidth="1"/>
    <col min="9730" max="9730" width="9" style="1433"/>
    <col min="9731" max="9731" width="22.75" style="1433" customWidth="1"/>
    <col min="9732" max="9732" width="14.125" style="1433" customWidth="1"/>
    <col min="9733" max="9735" width="12.125" style="1433" customWidth="1"/>
    <col min="9736" max="9737" width="16.25" style="1433" customWidth="1"/>
    <col min="9738" max="9738" width="26.625" style="1433" customWidth="1"/>
    <col min="9739" max="9739" width="12.125" style="1433" customWidth="1"/>
    <col min="9740" max="9740" width="17.25" style="1433" customWidth="1"/>
    <col min="9741" max="9741" width="23.875" style="1433" customWidth="1"/>
    <col min="9742" max="9984" width="9" style="1433"/>
    <col min="9985" max="9985" width="14.625" style="1433" customWidth="1"/>
    <col min="9986" max="9986" width="9" style="1433"/>
    <col min="9987" max="9987" width="22.75" style="1433" customWidth="1"/>
    <col min="9988" max="9988" width="14.125" style="1433" customWidth="1"/>
    <col min="9989" max="9991" width="12.125" style="1433" customWidth="1"/>
    <col min="9992" max="9993" width="16.25" style="1433" customWidth="1"/>
    <col min="9994" max="9994" width="26.625" style="1433" customWidth="1"/>
    <col min="9995" max="9995" width="12.125" style="1433" customWidth="1"/>
    <col min="9996" max="9996" width="17.25" style="1433" customWidth="1"/>
    <col min="9997" max="9997" width="23.875" style="1433" customWidth="1"/>
    <col min="9998" max="10240" width="9" style="1433"/>
    <col min="10241" max="10241" width="14.625" style="1433" customWidth="1"/>
    <col min="10242" max="10242" width="9" style="1433"/>
    <col min="10243" max="10243" width="22.75" style="1433" customWidth="1"/>
    <col min="10244" max="10244" width="14.125" style="1433" customWidth="1"/>
    <col min="10245" max="10247" width="12.125" style="1433" customWidth="1"/>
    <col min="10248" max="10249" width="16.25" style="1433" customWidth="1"/>
    <col min="10250" max="10250" width="26.625" style="1433" customWidth="1"/>
    <col min="10251" max="10251" width="12.125" style="1433" customWidth="1"/>
    <col min="10252" max="10252" width="17.25" style="1433" customWidth="1"/>
    <col min="10253" max="10253" width="23.875" style="1433" customWidth="1"/>
    <col min="10254" max="10496" width="9" style="1433"/>
    <col min="10497" max="10497" width="14.625" style="1433" customWidth="1"/>
    <col min="10498" max="10498" width="9" style="1433"/>
    <col min="10499" max="10499" width="22.75" style="1433" customWidth="1"/>
    <col min="10500" max="10500" width="14.125" style="1433" customWidth="1"/>
    <col min="10501" max="10503" width="12.125" style="1433" customWidth="1"/>
    <col min="10504" max="10505" width="16.25" style="1433" customWidth="1"/>
    <col min="10506" max="10506" width="26.625" style="1433" customWidth="1"/>
    <col min="10507" max="10507" width="12.125" style="1433" customWidth="1"/>
    <col min="10508" max="10508" width="17.25" style="1433" customWidth="1"/>
    <col min="10509" max="10509" width="23.875" style="1433" customWidth="1"/>
    <col min="10510" max="10752" width="9" style="1433"/>
    <col min="10753" max="10753" width="14.625" style="1433" customWidth="1"/>
    <col min="10754" max="10754" width="9" style="1433"/>
    <col min="10755" max="10755" width="22.75" style="1433" customWidth="1"/>
    <col min="10756" max="10756" width="14.125" style="1433" customWidth="1"/>
    <col min="10757" max="10759" width="12.125" style="1433" customWidth="1"/>
    <col min="10760" max="10761" width="16.25" style="1433" customWidth="1"/>
    <col min="10762" max="10762" width="26.625" style="1433" customWidth="1"/>
    <col min="10763" max="10763" width="12.125" style="1433" customWidth="1"/>
    <col min="10764" max="10764" width="17.25" style="1433" customWidth="1"/>
    <col min="10765" max="10765" width="23.875" style="1433" customWidth="1"/>
    <col min="10766" max="11008" width="9" style="1433"/>
    <col min="11009" max="11009" width="14.625" style="1433" customWidth="1"/>
    <col min="11010" max="11010" width="9" style="1433"/>
    <col min="11011" max="11011" width="22.75" style="1433" customWidth="1"/>
    <col min="11012" max="11012" width="14.125" style="1433" customWidth="1"/>
    <col min="11013" max="11015" width="12.125" style="1433" customWidth="1"/>
    <col min="11016" max="11017" width="16.25" style="1433" customWidth="1"/>
    <col min="11018" max="11018" width="26.625" style="1433" customWidth="1"/>
    <col min="11019" max="11019" width="12.125" style="1433" customWidth="1"/>
    <col min="11020" max="11020" width="17.25" style="1433" customWidth="1"/>
    <col min="11021" max="11021" width="23.875" style="1433" customWidth="1"/>
    <col min="11022" max="11264" width="9" style="1433"/>
    <col min="11265" max="11265" width="14.625" style="1433" customWidth="1"/>
    <col min="11266" max="11266" width="9" style="1433"/>
    <col min="11267" max="11267" width="22.75" style="1433" customWidth="1"/>
    <col min="11268" max="11268" width="14.125" style="1433" customWidth="1"/>
    <col min="11269" max="11271" width="12.125" style="1433" customWidth="1"/>
    <col min="11272" max="11273" width="16.25" style="1433" customWidth="1"/>
    <col min="11274" max="11274" width="26.625" style="1433" customWidth="1"/>
    <col min="11275" max="11275" width="12.125" style="1433" customWidth="1"/>
    <col min="11276" max="11276" width="17.25" style="1433" customWidth="1"/>
    <col min="11277" max="11277" width="23.875" style="1433" customWidth="1"/>
    <col min="11278" max="11520" width="9" style="1433"/>
    <col min="11521" max="11521" width="14.625" style="1433" customWidth="1"/>
    <col min="11522" max="11522" width="9" style="1433"/>
    <col min="11523" max="11523" width="22.75" style="1433" customWidth="1"/>
    <col min="11524" max="11524" width="14.125" style="1433" customWidth="1"/>
    <col min="11525" max="11527" width="12.125" style="1433" customWidth="1"/>
    <col min="11528" max="11529" width="16.25" style="1433" customWidth="1"/>
    <col min="11530" max="11530" width="26.625" style="1433" customWidth="1"/>
    <col min="11531" max="11531" width="12.125" style="1433" customWidth="1"/>
    <col min="11532" max="11532" width="17.25" style="1433" customWidth="1"/>
    <col min="11533" max="11533" width="23.875" style="1433" customWidth="1"/>
    <col min="11534" max="11776" width="9" style="1433"/>
    <col min="11777" max="11777" width="14.625" style="1433" customWidth="1"/>
    <col min="11778" max="11778" width="9" style="1433"/>
    <col min="11779" max="11779" width="22.75" style="1433" customWidth="1"/>
    <col min="11780" max="11780" width="14.125" style="1433" customWidth="1"/>
    <col min="11781" max="11783" width="12.125" style="1433" customWidth="1"/>
    <col min="11784" max="11785" width="16.25" style="1433" customWidth="1"/>
    <col min="11786" max="11786" width="26.625" style="1433" customWidth="1"/>
    <col min="11787" max="11787" width="12.125" style="1433" customWidth="1"/>
    <col min="11788" max="11788" width="17.25" style="1433" customWidth="1"/>
    <col min="11789" max="11789" width="23.875" style="1433" customWidth="1"/>
    <col min="11790" max="12032" width="9" style="1433"/>
    <col min="12033" max="12033" width="14.625" style="1433" customWidth="1"/>
    <col min="12034" max="12034" width="9" style="1433"/>
    <col min="12035" max="12035" width="22.75" style="1433" customWidth="1"/>
    <col min="12036" max="12036" width="14.125" style="1433" customWidth="1"/>
    <col min="12037" max="12039" width="12.125" style="1433" customWidth="1"/>
    <col min="12040" max="12041" width="16.25" style="1433" customWidth="1"/>
    <col min="12042" max="12042" width="26.625" style="1433" customWidth="1"/>
    <col min="12043" max="12043" width="12.125" style="1433" customWidth="1"/>
    <col min="12044" max="12044" width="17.25" style="1433" customWidth="1"/>
    <col min="12045" max="12045" width="23.875" style="1433" customWidth="1"/>
    <col min="12046" max="12288" width="9" style="1433"/>
    <col min="12289" max="12289" width="14.625" style="1433" customWidth="1"/>
    <col min="12290" max="12290" width="9" style="1433"/>
    <col min="12291" max="12291" width="22.75" style="1433" customWidth="1"/>
    <col min="12292" max="12292" width="14.125" style="1433" customWidth="1"/>
    <col min="12293" max="12295" width="12.125" style="1433" customWidth="1"/>
    <col min="12296" max="12297" width="16.25" style="1433" customWidth="1"/>
    <col min="12298" max="12298" width="26.625" style="1433" customWidth="1"/>
    <col min="12299" max="12299" width="12.125" style="1433" customWidth="1"/>
    <col min="12300" max="12300" width="17.25" style="1433" customWidth="1"/>
    <col min="12301" max="12301" width="23.875" style="1433" customWidth="1"/>
    <col min="12302" max="12544" width="9" style="1433"/>
    <col min="12545" max="12545" width="14.625" style="1433" customWidth="1"/>
    <col min="12546" max="12546" width="9" style="1433"/>
    <col min="12547" max="12547" width="22.75" style="1433" customWidth="1"/>
    <col min="12548" max="12548" width="14.125" style="1433" customWidth="1"/>
    <col min="12549" max="12551" width="12.125" style="1433" customWidth="1"/>
    <col min="12552" max="12553" width="16.25" style="1433" customWidth="1"/>
    <col min="12554" max="12554" width="26.625" style="1433" customWidth="1"/>
    <col min="12555" max="12555" width="12.125" style="1433" customWidth="1"/>
    <col min="12556" max="12556" width="17.25" style="1433" customWidth="1"/>
    <col min="12557" max="12557" width="23.875" style="1433" customWidth="1"/>
    <col min="12558" max="12800" width="9" style="1433"/>
    <col min="12801" max="12801" width="14.625" style="1433" customWidth="1"/>
    <col min="12802" max="12802" width="9" style="1433"/>
    <col min="12803" max="12803" width="22.75" style="1433" customWidth="1"/>
    <col min="12804" max="12804" width="14.125" style="1433" customWidth="1"/>
    <col min="12805" max="12807" width="12.125" style="1433" customWidth="1"/>
    <col min="12808" max="12809" width="16.25" style="1433" customWidth="1"/>
    <col min="12810" max="12810" width="26.625" style="1433" customWidth="1"/>
    <col min="12811" max="12811" width="12.125" style="1433" customWidth="1"/>
    <col min="12812" max="12812" width="17.25" style="1433" customWidth="1"/>
    <col min="12813" max="12813" width="23.875" style="1433" customWidth="1"/>
    <col min="12814" max="13056" width="9" style="1433"/>
    <col min="13057" max="13057" width="14.625" style="1433" customWidth="1"/>
    <col min="13058" max="13058" width="9" style="1433"/>
    <col min="13059" max="13059" width="22.75" style="1433" customWidth="1"/>
    <col min="13060" max="13060" width="14.125" style="1433" customWidth="1"/>
    <col min="13061" max="13063" width="12.125" style="1433" customWidth="1"/>
    <col min="13064" max="13065" width="16.25" style="1433" customWidth="1"/>
    <col min="13066" max="13066" width="26.625" style="1433" customWidth="1"/>
    <col min="13067" max="13067" width="12.125" style="1433" customWidth="1"/>
    <col min="13068" max="13068" width="17.25" style="1433" customWidth="1"/>
    <col min="13069" max="13069" width="23.875" style="1433" customWidth="1"/>
    <col min="13070" max="13312" width="9" style="1433"/>
    <col min="13313" max="13313" width="14.625" style="1433" customWidth="1"/>
    <col min="13314" max="13314" width="9" style="1433"/>
    <col min="13315" max="13315" width="22.75" style="1433" customWidth="1"/>
    <col min="13316" max="13316" width="14.125" style="1433" customWidth="1"/>
    <col min="13317" max="13319" width="12.125" style="1433" customWidth="1"/>
    <col min="13320" max="13321" width="16.25" style="1433" customWidth="1"/>
    <col min="13322" max="13322" width="26.625" style="1433" customWidth="1"/>
    <col min="13323" max="13323" width="12.125" style="1433" customWidth="1"/>
    <col min="13324" max="13324" width="17.25" style="1433" customWidth="1"/>
    <col min="13325" max="13325" width="23.875" style="1433" customWidth="1"/>
    <col min="13326" max="13568" width="9" style="1433"/>
    <col min="13569" max="13569" width="14.625" style="1433" customWidth="1"/>
    <col min="13570" max="13570" width="9" style="1433"/>
    <col min="13571" max="13571" width="22.75" style="1433" customWidth="1"/>
    <col min="13572" max="13572" width="14.125" style="1433" customWidth="1"/>
    <col min="13573" max="13575" width="12.125" style="1433" customWidth="1"/>
    <col min="13576" max="13577" width="16.25" style="1433" customWidth="1"/>
    <col min="13578" max="13578" width="26.625" style="1433" customWidth="1"/>
    <col min="13579" max="13579" width="12.125" style="1433" customWidth="1"/>
    <col min="13580" max="13580" width="17.25" style="1433" customWidth="1"/>
    <col min="13581" max="13581" width="23.875" style="1433" customWidth="1"/>
    <col min="13582" max="13824" width="9" style="1433"/>
    <col min="13825" max="13825" width="14.625" style="1433" customWidth="1"/>
    <col min="13826" max="13826" width="9" style="1433"/>
    <col min="13827" max="13827" width="22.75" style="1433" customWidth="1"/>
    <col min="13828" max="13828" width="14.125" style="1433" customWidth="1"/>
    <col min="13829" max="13831" width="12.125" style="1433" customWidth="1"/>
    <col min="13832" max="13833" width="16.25" style="1433" customWidth="1"/>
    <col min="13834" max="13834" width="26.625" style="1433" customWidth="1"/>
    <col min="13835" max="13835" width="12.125" style="1433" customWidth="1"/>
    <col min="13836" max="13836" width="17.25" style="1433" customWidth="1"/>
    <col min="13837" max="13837" width="23.875" style="1433" customWidth="1"/>
    <col min="13838" max="14080" width="9" style="1433"/>
    <col min="14081" max="14081" width="14.625" style="1433" customWidth="1"/>
    <col min="14082" max="14082" width="9" style="1433"/>
    <col min="14083" max="14083" width="22.75" style="1433" customWidth="1"/>
    <col min="14084" max="14084" width="14.125" style="1433" customWidth="1"/>
    <col min="14085" max="14087" width="12.125" style="1433" customWidth="1"/>
    <col min="14088" max="14089" width="16.25" style="1433" customWidth="1"/>
    <col min="14090" max="14090" width="26.625" style="1433" customWidth="1"/>
    <col min="14091" max="14091" width="12.125" style="1433" customWidth="1"/>
    <col min="14092" max="14092" width="17.25" style="1433" customWidth="1"/>
    <col min="14093" max="14093" width="23.875" style="1433" customWidth="1"/>
    <col min="14094" max="14336" width="9" style="1433"/>
    <col min="14337" max="14337" width="14.625" style="1433" customWidth="1"/>
    <col min="14338" max="14338" width="9" style="1433"/>
    <col min="14339" max="14339" width="22.75" style="1433" customWidth="1"/>
    <col min="14340" max="14340" width="14.125" style="1433" customWidth="1"/>
    <col min="14341" max="14343" width="12.125" style="1433" customWidth="1"/>
    <col min="14344" max="14345" width="16.25" style="1433" customWidth="1"/>
    <col min="14346" max="14346" width="26.625" style="1433" customWidth="1"/>
    <col min="14347" max="14347" width="12.125" style="1433" customWidth="1"/>
    <col min="14348" max="14348" width="17.25" style="1433" customWidth="1"/>
    <col min="14349" max="14349" width="23.875" style="1433" customWidth="1"/>
    <col min="14350" max="14592" width="9" style="1433"/>
    <col min="14593" max="14593" width="14.625" style="1433" customWidth="1"/>
    <col min="14594" max="14594" width="9" style="1433"/>
    <col min="14595" max="14595" width="22.75" style="1433" customWidth="1"/>
    <col min="14596" max="14596" width="14.125" style="1433" customWidth="1"/>
    <col min="14597" max="14599" width="12.125" style="1433" customWidth="1"/>
    <col min="14600" max="14601" width="16.25" style="1433" customWidth="1"/>
    <col min="14602" max="14602" width="26.625" style="1433" customWidth="1"/>
    <col min="14603" max="14603" width="12.125" style="1433" customWidth="1"/>
    <col min="14604" max="14604" width="17.25" style="1433" customWidth="1"/>
    <col min="14605" max="14605" width="23.875" style="1433" customWidth="1"/>
    <col min="14606" max="14848" width="9" style="1433"/>
    <col min="14849" max="14849" width="14.625" style="1433" customWidth="1"/>
    <col min="14850" max="14850" width="9" style="1433"/>
    <col min="14851" max="14851" width="22.75" style="1433" customWidth="1"/>
    <col min="14852" max="14852" width="14.125" style="1433" customWidth="1"/>
    <col min="14853" max="14855" width="12.125" style="1433" customWidth="1"/>
    <col min="14856" max="14857" width="16.25" style="1433" customWidth="1"/>
    <col min="14858" max="14858" width="26.625" style="1433" customWidth="1"/>
    <col min="14859" max="14859" width="12.125" style="1433" customWidth="1"/>
    <col min="14860" max="14860" width="17.25" style="1433" customWidth="1"/>
    <col min="14861" max="14861" width="23.875" style="1433" customWidth="1"/>
    <col min="14862" max="15104" width="9" style="1433"/>
    <col min="15105" max="15105" width="14.625" style="1433" customWidth="1"/>
    <col min="15106" max="15106" width="9" style="1433"/>
    <col min="15107" max="15107" width="22.75" style="1433" customWidth="1"/>
    <col min="15108" max="15108" width="14.125" style="1433" customWidth="1"/>
    <col min="15109" max="15111" width="12.125" style="1433" customWidth="1"/>
    <col min="15112" max="15113" width="16.25" style="1433" customWidth="1"/>
    <col min="15114" max="15114" width="26.625" style="1433" customWidth="1"/>
    <col min="15115" max="15115" width="12.125" style="1433" customWidth="1"/>
    <col min="15116" max="15116" width="17.25" style="1433" customWidth="1"/>
    <col min="15117" max="15117" width="23.875" style="1433" customWidth="1"/>
    <col min="15118" max="15360" width="9" style="1433"/>
    <col min="15361" max="15361" width="14.625" style="1433" customWidth="1"/>
    <col min="15362" max="15362" width="9" style="1433"/>
    <col min="15363" max="15363" width="22.75" style="1433" customWidth="1"/>
    <col min="15364" max="15364" width="14.125" style="1433" customWidth="1"/>
    <col min="15365" max="15367" width="12.125" style="1433" customWidth="1"/>
    <col min="15368" max="15369" width="16.25" style="1433" customWidth="1"/>
    <col min="15370" max="15370" width="26.625" style="1433" customWidth="1"/>
    <col min="15371" max="15371" width="12.125" style="1433" customWidth="1"/>
    <col min="15372" max="15372" width="17.25" style="1433" customWidth="1"/>
    <col min="15373" max="15373" width="23.875" style="1433" customWidth="1"/>
    <col min="15374" max="15616" width="9" style="1433"/>
    <col min="15617" max="15617" width="14.625" style="1433" customWidth="1"/>
    <col min="15618" max="15618" width="9" style="1433"/>
    <col min="15619" max="15619" width="22.75" style="1433" customWidth="1"/>
    <col min="15620" max="15620" width="14.125" style="1433" customWidth="1"/>
    <col min="15621" max="15623" width="12.125" style="1433" customWidth="1"/>
    <col min="15624" max="15625" width="16.25" style="1433" customWidth="1"/>
    <col min="15626" max="15626" width="26.625" style="1433" customWidth="1"/>
    <col min="15627" max="15627" width="12.125" style="1433" customWidth="1"/>
    <col min="15628" max="15628" width="17.25" style="1433" customWidth="1"/>
    <col min="15629" max="15629" width="23.875" style="1433" customWidth="1"/>
    <col min="15630" max="15872" width="9" style="1433"/>
    <col min="15873" max="15873" width="14.625" style="1433" customWidth="1"/>
    <col min="15874" max="15874" width="9" style="1433"/>
    <col min="15875" max="15875" width="22.75" style="1433" customWidth="1"/>
    <col min="15876" max="15876" width="14.125" style="1433" customWidth="1"/>
    <col min="15877" max="15879" width="12.125" style="1433" customWidth="1"/>
    <col min="15880" max="15881" width="16.25" style="1433" customWidth="1"/>
    <col min="15882" max="15882" width="26.625" style="1433" customWidth="1"/>
    <col min="15883" max="15883" width="12.125" style="1433" customWidth="1"/>
    <col min="15884" max="15884" width="17.25" style="1433" customWidth="1"/>
    <col min="15885" max="15885" width="23.875" style="1433" customWidth="1"/>
    <col min="15886" max="16128" width="9" style="1433"/>
    <col min="16129" max="16129" width="14.625" style="1433" customWidth="1"/>
    <col min="16130" max="16130" width="9" style="1433"/>
    <col min="16131" max="16131" width="22.75" style="1433" customWidth="1"/>
    <col min="16132" max="16132" width="14.125" style="1433" customWidth="1"/>
    <col min="16133" max="16135" width="12.125" style="1433" customWidth="1"/>
    <col min="16136" max="16137" width="16.25" style="1433" customWidth="1"/>
    <col min="16138" max="16138" width="26.625" style="1433" customWidth="1"/>
    <col min="16139" max="16139" width="12.125" style="1433" customWidth="1"/>
    <col min="16140" max="16140" width="17.25" style="1433" customWidth="1"/>
    <col min="16141" max="16141" width="23.875" style="1433" customWidth="1"/>
    <col min="16142" max="16384" width="9" style="1433"/>
  </cols>
  <sheetData>
    <row r="1" spans="1:14" ht="20.25" thickBot="1">
      <c r="A1" s="1425" t="s">
        <v>1581</v>
      </c>
      <c r="B1" s="1426"/>
      <c r="C1" s="1426"/>
      <c r="D1" s="1427"/>
      <c r="E1" s="1427"/>
      <c r="F1" s="1427"/>
      <c r="G1" s="1427"/>
      <c r="H1" s="1427"/>
      <c r="I1" s="1427"/>
      <c r="J1" s="1428"/>
      <c r="K1" s="1429"/>
      <c r="L1" s="1430" t="s">
        <v>1076</v>
      </c>
      <c r="M1" s="1431" t="s">
        <v>1678</v>
      </c>
      <c r="N1" s="1432"/>
    </row>
    <row r="2" spans="1:14" ht="19.5">
      <c r="A2" s="1434" t="s">
        <v>1582</v>
      </c>
      <c r="B2" s="1435" t="s">
        <v>1679</v>
      </c>
      <c r="C2" s="1435"/>
      <c r="D2" s="1436"/>
      <c r="E2" s="1436"/>
      <c r="F2" s="1436"/>
      <c r="G2" s="1436"/>
      <c r="H2" s="1436"/>
      <c r="I2" s="1436"/>
      <c r="J2" s="1437"/>
      <c r="K2" s="1438"/>
      <c r="L2" s="1430" t="s">
        <v>1584</v>
      </c>
      <c r="M2" s="1439" t="s">
        <v>1680</v>
      </c>
      <c r="N2" s="126" t="s">
        <v>18</v>
      </c>
    </row>
    <row r="3" spans="1:14" ht="32.25">
      <c r="A3" s="1440" t="s">
        <v>1681</v>
      </c>
      <c r="B3" s="1440"/>
      <c r="C3" s="1440"/>
      <c r="D3" s="1440"/>
      <c r="E3" s="1440"/>
      <c r="F3" s="1440"/>
      <c r="G3" s="1440"/>
      <c r="H3" s="1440"/>
      <c r="I3" s="1440"/>
      <c r="J3" s="1440"/>
      <c r="K3" s="1440"/>
      <c r="L3" s="1440"/>
      <c r="M3" s="1440"/>
    </row>
    <row r="4" spans="1:14" ht="20.25" customHeight="1">
      <c r="A4" s="1441" t="s">
        <v>1682</v>
      </c>
      <c r="B4" s="1441"/>
      <c r="C4" s="1441"/>
      <c r="D4" s="1441"/>
      <c r="E4" s="1441"/>
      <c r="F4" s="1442" t="s">
        <v>1683</v>
      </c>
      <c r="G4" s="1442"/>
      <c r="H4" s="1442"/>
      <c r="I4" s="1442"/>
      <c r="J4" s="1441"/>
      <c r="K4" s="1441"/>
      <c r="L4" s="1441"/>
      <c r="M4" s="1441"/>
    </row>
    <row r="5" spans="1:14" ht="22.5" customHeight="1">
      <c r="A5" s="1426" t="s">
        <v>1684</v>
      </c>
      <c r="B5" s="1426"/>
      <c r="C5" s="1426"/>
      <c r="D5" s="1436"/>
      <c r="E5" s="1436"/>
      <c r="F5" s="1436"/>
      <c r="G5" s="1436"/>
      <c r="H5" s="1435"/>
      <c r="I5" s="1435"/>
      <c r="J5" s="1443"/>
      <c r="K5" s="1443"/>
      <c r="L5" s="1444"/>
      <c r="M5" s="1443" t="s">
        <v>1590</v>
      </c>
    </row>
    <row r="6" spans="1:14" ht="22.5" customHeight="1">
      <c r="A6" s="1445" t="s">
        <v>1591</v>
      </c>
      <c r="B6" s="1445"/>
      <c r="C6" s="1445"/>
      <c r="D6" s="1446" t="s">
        <v>1685</v>
      </c>
      <c r="E6" s="1447"/>
      <c r="F6" s="1447"/>
      <c r="G6" s="1447"/>
      <c r="H6" s="1447"/>
      <c r="I6" s="1447"/>
      <c r="J6" s="1447"/>
      <c r="K6" s="1448"/>
      <c r="L6" s="1449" t="s">
        <v>1686</v>
      </c>
      <c r="M6" s="1450"/>
    </row>
    <row r="7" spans="1:14" ht="19.5" customHeight="1">
      <c r="A7" s="1442"/>
      <c r="B7" s="1442"/>
      <c r="C7" s="1442"/>
      <c r="D7" s="1451" t="s">
        <v>1687</v>
      </c>
      <c r="E7" s="1452"/>
      <c r="F7" s="1453"/>
      <c r="G7" s="1453"/>
      <c r="H7" s="1454"/>
      <c r="I7" s="1454"/>
      <c r="J7" s="1455"/>
      <c r="K7" s="1456" t="s">
        <v>1688</v>
      </c>
      <c r="L7" s="1457" t="s">
        <v>1595</v>
      </c>
      <c r="M7" s="1458" t="s">
        <v>1596</v>
      </c>
    </row>
    <row r="8" spans="1:14" ht="16.5" customHeight="1">
      <c r="A8" s="1442"/>
      <c r="B8" s="1442"/>
      <c r="C8" s="1442"/>
      <c r="D8" s="1459"/>
      <c r="E8" s="1460" t="s">
        <v>1597</v>
      </c>
      <c r="F8" s="1461" t="s">
        <v>1598</v>
      </c>
      <c r="G8" s="1460" t="s">
        <v>1599</v>
      </c>
      <c r="H8" s="1462" t="s">
        <v>1600</v>
      </c>
      <c r="I8" s="1463" t="s">
        <v>1601</v>
      </c>
      <c r="J8" s="1462" t="s">
        <v>1602</v>
      </c>
      <c r="K8" s="1464"/>
      <c r="L8" s="1465"/>
      <c r="M8" s="1466"/>
    </row>
    <row r="9" spans="1:14" ht="23.25" customHeight="1">
      <c r="A9" s="1467"/>
      <c r="B9" s="1467"/>
      <c r="C9" s="1467"/>
      <c r="D9" s="1468"/>
      <c r="E9" s="1460"/>
      <c r="F9" s="1469"/>
      <c r="G9" s="1460"/>
      <c r="H9" s="1470"/>
      <c r="I9" s="1471"/>
      <c r="J9" s="1470"/>
      <c r="K9" s="1472"/>
      <c r="L9" s="1473"/>
      <c r="M9" s="1474"/>
    </row>
    <row r="10" spans="1:14" ht="19.5" customHeight="1">
      <c r="A10" s="1475" t="s">
        <v>1689</v>
      </c>
      <c r="B10" s="1476" t="s">
        <v>1604</v>
      </c>
      <c r="C10" s="1477"/>
      <c r="D10" s="1478"/>
      <c r="E10" s="1479"/>
      <c r="F10" s="1480"/>
      <c r="G10" s="1481"/>
      <c r="H10" s="1482"/>
      <c r="I10" s="1482"/>
      <c r="J10" s="1482"/>
      <c r="K10" s="1483"/>
      <c r="L10" s="1484"/>
      <c r="M10" s="1485"/>
    </row>
    <row r="11" spans="1:14" ht="19.5" customHeight="1">
      <c r="A11" s="1486"/>
      <c r="B11" s="1487" t="s">
        <v>1605</v>
      </c>
      <c r="C11" s="1488"/>
      <c r="D11" s="1478"/>
      <c r="E11" s="1489"/>
      <c r="F11" s="1490"/>
      <c r="G11" s="1491"/>
      <c r="H11" s="1482"/>
      <c r="I11" s="1482"/>
      <c r="J11" s="1482"/>
      <c r="K11" s="1492"/>
      <c r="L11" s="1484"/>
      <c r="M11" s="1493"/>
    </row>
    <row r="12" spans="1:14" ht="19.5" customHeight="1">
      <c r="A12" s="1486"/>
      <c r="B12" s="1494" t="s">
        <v>1606</v>
      </c>
      <c r="C12" s="1495"/>
      <c r="D12" s="1478"/>
      <c r="E12" s="1489"/>
      <c r="F12" s="1496"/>
      <c r="G12" s="1497"/>
      <c r="H12" s="1482"/>
      <c r="I12" s="1482"/>
      <c r="J12" s="1482"/>
      <c r="K12" s="1498"/>
      <c r="L12" s="1499"/>
      <c r="M12" s="1500"/>
    </row>
    <row r="13" spans="1:14" ht="19.5" customHeight="1">
      <c r="A13" s="1486"/>
      <c r="B13" s="1487" t="s">
        <v>1607</v>
      </c>
      <c r="C13" s="1488"/>
      <c r="D13" s="1478"/>
      <c r="E13" s="1489"/>
      <c r="F13" s="1496"/>
      <c r="G13" s="1489"/>
      <c r="H13" s="1482"/>
      <c r="I13" s="1482"/>
      <c r="J13" s="1482"/>
      <c r="K13" s="1498"/>
      <c r="L13" s="1499"/>
      <c r="M13" s="1500"/>
    </row>
    <row r="14" spans="1:14" ht="19.5" customHeight="1">
      <c r="A14" s="1486"/>
      <c r="B14" s="1494" t="s">
        <v>1608</v>
      </c>
      <c r="C14" s="1495"/>
      <c r="D14" s="1478"/>
      <c r="E14" s="1489"/>
      <c r="F14" s="1496"/>
      <c r="G14" s="1497"/>
      <c r="H14" s="1482"/>
      <c r="I14" s="1482"/>
      <c r="J14" s="1482"/>
      <c r="K14" s="1498"/>
      <c r="L14" s="1499"/>
      <c r="M14" s="1500"/>
    </row>
    <row r="15" spans="1:14" ht="19.5" customHeight="1">
      <c r="A15" s="1486"/>
      <c r="B15" s="1487" t="s">
        <v>1690</v>
      </c>
      <c r="C15" s="1488"/>
      <c r="D15" s="1478"/>
      <c r="E15" s="1489"/>
      <c r="F15" s="1496"/>
      <c r="G15" s="1497"/>
      <c r="H15" s="1482"/>
      <c r="I15" s="1482"/>
      <c r="J15" s="1482"/>
      <c r="K15" s="1498"/>
      <c r="L15" s="1499"/>
      <c r="M15" s="1500"/>
    </row>
    <row r="16" spans="1:14" ht="19.5" customHeight="1">
      <c r="A16" s="1486"/>
      <c r="B16" s="1487" t="s">
        <v>1610</v>
      </c>
      <c r="C16" s="1488"/>
      <c r="D16" s="1478"/>
      <c r="E16" s="1489"/>
      <c r="F16" s="1501"/>
      <c r="G16" s="1502"/>
      <c r="H16" s="1482"/>
      <c r="I16" s="1482"/>
      <c r="J16" s="1482"/>
      <c r="K16" s="1483"/>
      <c r="L16" s="1503"/>
      <c r="M16" s="1485"/>
    </row>
    <row r="17" spans="1:13" ht="19.5" customHeight="1">
      <c r="A17" s="1486"/>
      <c r="B17" s="1487" t="s">
        <v>1611</v>
      </c>
      <c r="C17" s="1488"/>
      <c r="D17" s="1478"/>
      <c r="E17" s="1489"/>
      <c r="F17" s="1496"/>
      <c r="G17" s="1497"/>
      <c r="H17" s="1482"/>
      <c r="I17" s="1482"/>
      <c r="J17" s="1482"/>
      <c r="K17" s="1498"/>
      <c r="L17" s="1499"/>
      <c r="M17" s="1500"/>
    </row>
    <row r="18" spans="1:13" ht="19.5" customHeight="1">
      <c r="A18" s="1486"/>
      <c r="B18" s="1487" t="s">
        <v>1612</v>
      </c>
      <c r="C18" s="1488"/>
      <c r="D18" s="1478"/>
      <c r="E18" s="1489"/>
      <c r="F18" s="1496"/>
      <c r="G18" s="1497"/>
      <c r="H18" s="1482"/>
      <c r="I18" s="1482"/>
      <c r="J18" s="1482"/>
      <c r="K18" s="1498"/>
      <c r="L18" s="1499"/>
      <c r="M18" s="1500"/>
    </row>
    <row r="19" spans="1:13" ht="19.5" customHeight="1">
      <c r="A19" s="1486"/>
      <c r="B19" s="1487" t="s">
        <v>1613</v>
      </c>
      <c r="C19" s="1488"/>
      <c r="D19" s="1478"/>
      <c r="E19" s="1489"/>
      <c r="F19" s="1504"/>
      <c r="G19" s="1491"/>
      <c r="H19" s="1482"/>
      <c r="I19" s="1482"/>
      <c r="J19" s="1482"/>
      <c r="K19" s="1505"/>
      <c r="L19" s="1506"/>
      <c r="M19" s="1507"/>
    </row>
    <row r="20" spans="1:13" ht="19.5" customHeight="1">
      <c r="A20" s="1486"/>
      <c r="B20" s="1494" t="s">
        <v>1614</v>
      </c>
      <c r="C20" s="1495"/>
      <c r="D20" s="1478"/>
      <c r="E20" s="1489"/>
      <c r="F20" s="1496"/>
      <c r="G20" s="1489"/>
      <c r="H20" s="1482"/>
      <c r="I20" s="1482"/>
      <c r="J20" s="1482"/>
      <c r="K20" s="1505"/>
      <c r="L20" s="1506"/>
      <c r="M20" s="1507"/>
    </row>
    <row r="21" spans="1:13" ht="19.5" customHeight="1">
      <c r="A21" s="1486"/>
      <c r="B21" s="1494" t="s">
        <v>1615</v>
      </c>
      <c r="C21" s="1495"/>
      <c r="D21" s="1508"/>
      <c r="E21" s="1509"/>
      <c r="F21" s="1496"/>
      <c r="G21" s="1510"/>
      <c r="H21" s="1511"/>
      <c r="I21" s="1511"/>
      <c r="J21" s="1511"/>
      <c r="K21" s="1483"/>
      <c r="L21" s="1499"/>
      <c r="M21" s="1500"/>
    </row>
    <row r="22" spans="1:13" ht="19.5" customHeight="1">
      <c r="A22" s="1486"/>
      <c r="B22" s="1487" t="s">
        <v>1616</v>
      </c>
      <c r="C22" s="1488"/>
      <c r="D22" s="1508"/>
      <c r="E22" s="1509"/>
      <c r="F22" s="1496"/>
      <c r="G22" s="1510"/>
      <c r="H22" s="1511"/>
      <c r="I22" s="1511"/>
      <c r="J22" s="1511"/>
      <c r="K22" s="1512"/>
      <c r="L22" s="1503"/>
      <c r="M22" s="1485"/>
    </row>
    <row r="23" spans="1:13" ht="19.5" customHeight="1" thickBot="1">
      <c r="A23" s="1513"/>
      <c r="B23" s="1514" t="s">
        <v>1617</v>
      </c>
      <c r="C23" s="1515"/>
      <c r="D23" s="1516"/>
      <c r="E23" s="1517"/>
      <c r="F23" s="1518"/>
      <c r="G23" s="1519"/>
      <c r="H23" s="1520"/>
      <c r="I23" s="1520"/>
      <c r="J23" s="1520"/>
      <c r="K23" s="1521"/>
      <c r="L23" s="1522"/>
      <c r="M23" s="1523"/>
    </row>
    <row r="24" spans="1:13" ht="39.75" customHeight="1" thickTop="1">
      <c r="A24" s="1524" t="s">
        <v>1691</v>
      </c>
      <c r="B24" s="1524"/>
      <c r="C24" s="1525"/>
      <c r="D24" s="1526">
        <v>17481.197</v>
      </c>
      <c r="E24" s="1527">
        <v>11112.003000000001</v>
      </c>
      <c r="F24" s="1528">
        <v>0</v>
      </c>
      <c r="G24" s="1529"/>
      <c r="H24" s="1530"/>
      <c r="I24" s="1530"/>
      <c r="J24" s="1530"/>
      <c r="K24" s="1531">
        <v>1922.8510000000001</v>
      </c>
      <c r="L24" s="1532">
        <v>1864.1220000000001</v>
      </c>
      <c r="M24" s="1533">
        <v>0</v>
      </c>
    </row>
    <row r="25" spans="1:13">
      <c r="F25" s="1534"/>
      <c r="G25" s="1534"/>
    </row>
  </sheetData>
  <mergeCells count="31">
    <mergeCell ref="B20:C20"/>
    <mergeCell ref="B21:C21"/>
    <mergeCell ref="B22:C22"/>
    <mergeCell ref="B23:C23"/>
    <mergeCell ref="A24:C24"/>
    <mergeCell ref="B14:C14"/>
    <mergeCell ref="B15:C15"/>
    <mergeCell ref="B16:C16"/>
    <mergeCell ref="B17:C17"/>
    <mergeCell ref="B18:C18"/>
    <mergeCell ref="B19:C19"/>
    <mergeCell ref="F8:F9"/>
    <mergeCell ref="G8:G9"/>
    <mergeCell ref="H8:H9"/>
    <mergeCell ref="I8:I9"/>
    <mergeCell ref="J8:J9"/>
    <mergeCell ref="A10:A23"/>
    <mergeCell ref="B10:C10"/>
    <mergeCell ref="B11:C11"/>
    <mergeCell ref="B12:C12"/>
    <mergeCell ref="B13:C13"/>
    <mergeCell ref="A3:M3"/>
    <mergeCell ref="F4:I4"/>
    <mergeCell ref="A6:C9"/>
    <mergeCell ref="D6:K6"/>
    <mergeCell ref="L6:M6"/>
    <mergeCell ref="D7:D9"/>
    <mergeCell ref="K7:K9"/>
    <mergeCell ref="L7:L9"/>
    <mergeCell ref="M7:M9"/>
    <mergeCell ref="E8:E9"/>
  </mergeCells>
  <phoneticPr fontId="44" type="noConversion"/>
  <hyperlinks>
    <hyperlink ref="N2" location="預告統計資料發布時間表!A1" display="回發布時間表" xr:uid="{F0F5C8B3-3C22-489D-BAE1-D7B47E23F80C}"/>
  </hyperlinks>
  <pageMargins left="0.31496062992125984" right="0.11811023622047245" top="1.5354330708661419" bottom="0.94488188976377963" header="0.51181102362204722" footer="0.31496062992125984"/>
  <pageSetup paperSize="9" scale="66" orientation="landscape" horizontalDpi="4294967295" verticalDpi="4294967295"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070AA-E65E-4B66-8777-6EE3B25926D2}">
  <sheetPr>
    <pageSetUpPr fitToPage="1"/>
  </sheetPr>
  <dimension ref="A1:L24"/>
  <sheetViews>
    <sheetView zoomScale="80" zoomScaleNormal="80" workbookViewId="0">
      <selection activeCell="N30" sqref="N30"/>
    </sheetView>
  </sheetViews>
  <sheetFormatPr defaultRowHeight="16.5"/>
  <cols>
    <col min="1" max="1" width="14.625" style="1433" customWidth="1"/>
    <col min="2" max="2" width="9" style="1433"/>
    <col min="3" max="3" width="22.75" style="1433" customWidth="1"/>
    <col min="4" max="4" width="14.125" style="1433" customWidth="1"/>
    <col min="5" max="6" width="12.125" style="1433" customWidth="1"/>
    <col min="7" max="8" width="16.25" style="1433" customWidth="1"/>
    <col min="9" max="9" width="26.625" style="1433" customWidth="1"/>
    <col min="10" max="10" width="17.25" style="1433" customWidth="1"/>
    <col min="11" max="11" width="24" style="1433" customWidth="1"/>
    <col min="12" max="256" width="9" style="1433"/>
    <col min="257" max="257" width="14.625" style="1433" customWidth="1"/>
    <col min="258" max="258" width="9" style="1433"/>
    <col min="259" max="259" width="22.75" style="1433" customWidth="1"/>
    <col min="260" max="260" width="14.125" style="1433" customWidth="1"/>
    <col min="261" max="262" width="12.125" style="1433" customWidth="1"/>
    <col min="263" max="264" width="16.25" style="1433" customWidth="1"/>
    <col min="265" max="265" width="26.625" style="1433" customWidth="1"/>
    <col min="266" max="266" width="17.25" style="1433" customWidth="1"/>
    <col min="267" max="267" width="24" style="1433" customWidth="1"/>
    <col min="268" max="512" width="9" style="1433"/>
    <col min="513" max="513" width="14.625" style="1433" customWidth="1"/>
    <col min="514" max="514" width="9" style="1433"/>
    <col min="515" max="515" width="22.75" style="1433" customWidth="1"/>
    <col min="516" max="516" width="14.125" style="1433" customWidth="1"/>
    <col min="517" max="518" width="12.125" style="1433" customWidth="1"/>
    <col min="519" max="520" width="16.25" style="1433" customWidth="1"/>
    <col min="521" max="521" width="26.625" style="1433" customWidth="1"/>
    <col min="522" max="522" width="17.25" style="1433" customWidth="1"/>
    <col min="523" max="523" width="24" style="1433" customWidth="1"/>
    <col min="524" max="768" width="9" style="1433"/>
    <col min="769" max="769" width="14.625" style="1433" customWidth="1"/>
    <col min="770" max="770" width="9" style="1433"/>
    <col min="771" max="771" width="22.75" style="1433" customWidth="1"/>
    <col min="772" max="772" width="14.125" style="1433" customWidth="1"/>
    <col min="773" max="774" width="12.125" style="1433" customWidth="1"/>
    <col min="775" max="776" width="16.25" style="1433" customWidth="1"/>
    <col min="777" max="777" width="26.625" style="1433" customWidth="1"/>
    <col min="778" max="778" width="17.25" style="1433" customWidth="1"/>
    <col min="779" max="779" width="24" style="1433" customWidth="1"/>
    <col min="780" max="1024" width="9" style="1433"/>
    <col min="1025" max="1025" width="14.625" style="1433" customWidth="1"/>
    <col min="1026" max="1026" width="9" style="1433"/>
    <col min="1027" max="1027" width="22.75" style="1433" customWidth="1"/>
    <col min="1028" max="1028" width="14.125" style="1433" customWidth="1"/>
    <col min="1029" max="1030" width="12.125" style="1433" customWidth="1"/>
    <col min="1031" max="1032" width="16.25" style="1433" customWidth="1"/>
    <col min="1033" max="1033" width="26.625" style="1433" customWidth="1"/>
    <col min="1034" max="1034" width="17.25" style="1433" customWidth="1"/>
    <col min="1035" max="1035" width="24" style="1433" customWidth="1"/>
    <col min="1036" max="1280" width="9" style="1433"/>
    <col min="1281" max="1281" width="14.625" style="1433" customWidth="1"/>
    <col min="1282" max="1282" width="9" style="1433"/>
    <col min="1283" max="1283" width="22.75" style="1433" customWidth="1"/>
    <col min="1284" max="1284" width="14.125" style="1433" customWidth="1"/>
    <col min="1285" max="1286" width="12.125" style="1433" customWidth="1"/>
    <col min="1287" max="1288" width="16.25" style="1433" customWidth="1"/>
    <col min="1289" max="1289" width="26.625" style="1433" customWidth="1"/>
    <col min="1290" max="1290" width="17.25" style="1433" customWidth="1"/>
    <col min="1291" max="1291" width="24" style="1433" customWidth="1"/>
    <col min="1292" max="1536" width="9" style="1433"/>
    <col min="1537" max="1537" width="14.625" style="1433" customWidth="1"/>
    <col min="1538" max="1538" width="9" style="1433"/>
    <col min="1539" max="1539" width="22.75" style="1433" customWidth="1"/>
    <col min="1540" max="1540" width="14.125" style="1433" customWidth="1"/>
    <col min="1541" max="1542" width="12.125" style="1433" customWidth="1"/>
    <col min="1543" max="1544" width="16.25" style="1433" customWidth="1"/>
    <col min="1545" max="1545" width="26.625" style="1433" customWidth="1"/>
    <col min="1546" max="1546" width="17.25" style="1433" customWidth="1"/>
    <col min="1547" max="1547" width="24" style="1433" customWidth="1"/>
    <col min="1548" max="1792" width="9" style="1433"/>
    <col min="1793" max="1793" width="14.625" style="1433" customWidth="1"/>
    <col min="1794" max="1794" width="9" style="1433"/>
    <col min="1795" max="1795" width="22.75" style="1433" customWidth="1"/>
    <col min="1796" max="1796" width="14.125" style="1433" customWidth="1"/>
    <col min="1797" max="1798" width="12.125" style="1433" customWidth="1"/>
    <col min="1799" max="1800" width="16.25" style="1433" customWidth="1"/>
    <col min="1801" max="1801" width="26.625" style="1433" customWidth="1"/>
    <col min="1802" max="1802" width="17.25" style="1433" customWidth="1"/>
    <col min="1803" max="1803" width="24" style="1433" customWidth="1"/>
    <col min="1804" max="2048" width="9" style="1433"/>
    <col min="2049" max="2049" width="14.625" style="1433" customWidth="1"/>
    <col min="2050" max="2050" width="9" style="1433"/>
    <col min="2051" max="2051" width="22.75" style="1433" customWidth="1"/>
    <col min="2052" max="2052" width="14.125" style="1433" customWidth="1"/>
    <col min="2053" max="2054" width="12.125" style="1433" customWidth="1"/>
    <col min="2055" max="2056" width="16.25" style="1433" customWidth="1"/>
    <col min="2057" max="2057" width="26.625" style="1433" customWidth="1"/>
    <col min="2058" max="2058" width="17.25" style="1433" customWidth="1"/>
    <col min="2059" max="2059" width="24" style="1433" customWidth="1"/>
    <col min="2060" max="2304" width="9" style="1433"/>
    <col min="2305" max="2305" width="14.625" style="1433" customWidth="1"/>
    <col min="2306" max="2306" width="9" style="1433"/>
    <col min="2307" max="2307" width="22.75" style="1433" customWidth="1"/>
    <col min="2308" max="2308" width="14.125" style="1433" customWidth="1"/>
    <col min="2309" max="2310" width="12.125" style="1433" customWidth="1"/>
    <col min="2311" max="2312" width="16.25" style="1433" customWidth="1"/>
    <col min="2313" max="2313" width="26.625" style="1433" customWidth="1"/>
    <col min="2314" max="2314" width="17.25" style="1433" customWidth="1"/>
    <col min="2315" max="2315" width="24" style="1433" customWidth="1"/>
    <col min="2316" max="2560" width="9" style="1433"/>
    <col min="2561" max="2561" width="14.625" style="1433" customWidth="1"/>
    <col min="2562" max="2562" width="9" style="1433"/>
    <col min="2563" max="2563" width="22.75" style="1433" customWidth="1"/>
    <col min="2564" max="2564" width="14.125" style="1433" customWidth="1"/>
    <col min="2565" max="2566" width="12.125" style="1433" customWidth="1"/>
    <col min="2567" max="2568" width="16.25" style="1433" customWidth="1"/>
    <col min="2569" max="2569" width="26.625" style="1433" customWidth="1"/>
    <col min="2570" max="2570" width="17.25" style="1433" customWidth="1"/>
    <col min="2571" max="2571" width="24" style="1433" customWidth="1"/>
    <col min="2572" max="2816" width="9" style="1433"/>
    <col min="2817" max="2817" width="14.625" style="1433" customWidth="1"/>
    <col min="2818" max="2818" width="9" style="1433"/>
    <col min="2819" max="2819" width="22.75" style="1433" customWidth="1"/>
    <col min="2820" max="2820" width="14.125" style="1433" customWidth="1"/>
    <col min="2821" max="2822" width="12.125" style="1433" customWidth="1"/>
    <col min="2823" max="2824" width="16.25" style="1433" customWidth="1"/>
    <col min="2825" max="2825" width="26.625" style="1433" customWidth="1"/>
    <col min="2826" max="2826" width="17.25" style="1433" customWidth="1"/>
    <col min="2827" max="2827" width="24" style="1433" customWidth="1"/>
    <col min="2828" max="3072" width="9" style="1433"/>
    <col min="3073" max="3073" width="14.625" style="1433" customWidth="1"/>
    <col min="3074" max="3074" width="9" style="1433"/>
    <col min="3075" max="3075" width="22.75" style="1433" customWidth="1"/>
    <col min="3076" max="3076" width="14.125" style="1433" customWidth="1"/>
    <col min="3077" max="3078" width="12.125" style="1433" customWidth="1"/>
    <col min="3079" max="3080" width="16.25" style="1433" customWidth="1"/>
    <col min="3081" max="3081" width="26.625" style="1433" customWidth="1"/>
    <col min="3082" max="3082" width="17.25" style="1433" customWidth="1"/>
    <col min="3083" max="3083" width="24" style="1433" customWidth="1"/>
    <col min="3084" max="3328" width="9" style="1433"/>
    <col min="3329" max="3329" width="14.625" style="1433" customWidth="1"/>
    <col min="3330" max="3330" width="9" style="1433"/>
    <col min="3331" max="3331" width="22.75" style="1433" customWidth="1"/>
    <col min="3332" max="3332" width="14.125" style="1433" customWidth="1"/>
    <col min="3333" max="3334" width="12.125" style="1433" customWidth="1"/>
    <col min="3335" max="3336" width="16.25" style="1433" customWidth="1"/>
    <col min="3337" max="3337" width="26.625" style="1433" customWidth="1"/>
    <col min="3338" max="3338" width="17.25" style="1433" customWidth="1"/>
    <col min="3339" max="3339" width="24" style="1433" customWidth="1"/>
    <col min="3340" max="3584" width="9" style="1433"/>
    <col min="3585" max="3585" width="14.625" style="1433" customWidth="1"/>
    <col min="3586" max="3586" width="9" style="1433"/>
    <col min="3587" max="3587" width="22.75" style="1433" customWidth="1"/>
    <col min="3588" max="3588" width="14.125" style="1433" customWidth="1"/>
    <col min="3589" max="3590" width="12.125" style="1433" customWidth="1"/>
    <col min="3591" max="3592" width="16.25" style="1433" customWidth="1"/>
    <col min="3593" max="3593" width="26.625" style="1433" customWidth="1"/>
    <col min="3594" max="3594" width="17.25" style="1433" customWidth="1"/>
    <col min="3595" max="3595" width="24" style="1433" customWidth="1"/>
    <col min="3596" max="3840" width="9" style="1433"/>
    <col min="3841" max="3841" width="14.625" style="1433" customWidth="1"/>
    <col min="3842" max="3842" width="9" style="1433"/>
    <col min="3843" max="3843" width="22.75" style="1433" customWidth="1"/>
    <col min="3844" max="3844" width="14.125" style="1433" customWidth="1"/>
    <col min="3845" max="3846" width="12.125" style="1433" customWidth="1"/>
    <col min="3847" max="3848" width="16.25" style="1433" customWidth="1"/>
    <col min="3849" max="3849" width="26.625" style="1433" customWidth="1"/>
    <col min="3850" max="3850" width="17.25" style="1433" customWidth="1"/>
    <col min="3851" max="3851" width="24" style="1433" customWidth="1"/>
    <col min="3852" max="4096" width="9" style="1433"/>
    <col min="4097" max="4097" width="14.625" style="1433" customWidth="1"/>
    <col min="4098" max="4098" width="9" style="1433"/>
    <col min="4099" max="4099" width="22.75" style="1433" customWidth="1"/>
    <col min="4100" max="4100" width="14.125" style="1433" customWidth="1"/>
    <col min="4101" max="4102" width="12.125" style="1433" customWidth="1"/>
    <col min="4103" max="4104" width="16.25" style="1433" customWidth="1"/>
    <col min="4105" max="4105" width="26.625" style="1433" customWidth="1"/>
    <col min="4106" max="4106" width="17.25" style="1433" customWidth="1"/>
    <col min="4107" max="4107" width="24" style="1433" customWidth="1"/>
    <col min="4108" max="4352" width="9" style="1433"/>
    <col min="4353" max="4353" width="14.625" style="1433" customWidth="1"/>
    <col min="4354" max="4354" width="9" style="1433"/>
    <col min="4355" max="4355" width="22.75" style="1433" customWidth="1"/>
    <col min="4356" max="4356" width="14.125" style="1433" customWidth="1"/>
    <col min="4357" max="4358" width="12.125" style="1433" customWidth="1"/>
    <col min="4359" max="4360" width="16.25" style="1433" customWidth="1"/>
    <col min="4361" max="4361" width="26.625" style="1433" customWidth="1"/>
    <col min="4362" max="4362" width="17.25" style="1433" customWidth="1"/>
    <col min="4363" max="4363" width="24" style="1433" customWidth="1"/>
    <col min="4364" max="4608" width="9" style="1433"/>
    <col min="4609" max="4609" width="14.625" style="1433" customWidth="1"/>
    <col min="4610" max="4610" width="9" style="1433"/>
    <col min="4611" max="4611" width="22.75" style="1433" customWidth="1"/>
    <col min="4612" max="4612" width="14.125" style="1433" customWidth="1"/>
    <col min="4613" max="4614" width="12.125" style="1433" customWidth="1"/>
    <col min="4615" max="4616" width="16.25" style="1433" customWidth="1"/>
    <col min="4617" max="4617" width="26.625" style="1433" customWidth="1"/>
    <col min="4618" max="4618" width="17.25" style="1433" customWidth="1"/>
    <col min="4619" max="4619" width="24" style="1433" customWidth="1"/>
    <col min="4620" max="4864" width="9" style="1433"/>
    <col min="4865" max="4865" width="14.625" style="1433" customWidth="1"/>
    <col min="4866" max="4866" width="9" style="1433"/>
    <col min="4867" max="4867" width="22.75" style="1433" customWidth="1"/>
    <col min="4868" max="4868" width="14.125" style="1433" customWidth="1"/>
    <col min="4869" max="4870" width="12.125" style="1433" customWidth="1"/>
    <col min="4871" max="4872" width="16.25" style="1433" customWidth="1"/>
    <col min="4873" max="4873" width="26.625" style="1433" customWidth="1"/>
    <col min="4874" max="4874" width="17.25" style="1433" customWidth="1"/>
    <col min="4875" max="4875" width="24" style="1433" customWidth="1"/>
    <col min="4876" max="5120" width="9" style="1433"/>
    <col min="5121" max="5121" width="14.625" style="1433" customWidth="1"/>
    <col min="5122" max="5122" width="9" style="1433"/>
    <col min="5123" max="5123" width="22.75" style="1433" customWidth="1"/>
    <col min="5124" max="5124" width="14.125" style="1433" customWidth="1"/>
    <col min="5125" max="5126" width="12.125" style="1433" customWidth="1"/>
    <col min="5127" max="5128" width="16.25" style="1433" customWidth="1"/>
    <col min="5129" max="5129" width="26.625" style="1433" customWidth="1"/>
    <col min="5130" max="5130" width="17.25" style="1433" customWidth="1"/>
    <col min="5131" max="5131" width="24" style="1433" customWidth="1"/>
    <col min="5132" max="5376" width="9" style="1433"/>
    <col min="5377" max="5377" width="14.625" style="1433" customWidth="1"/>
    <col min="5378" max="5378" width="9" style="1433"/>
    <col min="5379" max="5379" width="22.75" style="1433" customWidth="1"/>
    <col min="5380" max="5380" width="14.125" style="1433" customWidth="1"/>
    <col min="5381" max="5382" width="12.125" style="1433" customWidth="1"/>
    <col min="5383" max="5384" width="16.25" style="1433" customWidth="1"/>
    <col min="5385" max="5385" width="26.625" style="1433" customWidth="1"/>
    <col min="5386" max="5386" width="17.25" style="1433" customWidth="1"/>
    <col min="5387" max="5387" width="24" style="1433" customWidth="1"/>
    <col min="5388" max="5632" width="9" style="1433"/>
    <col min="5633" max="5633" width="14.625" style="1433" customWidth="1"/>
    <col min="5634" max="5634" width="9" style="1433"/>
    <col min="5635" max="5635" width="22.75" style="1433" customWidth="1"/>
    <col min="5636" max="5636" width="14.125" style="1433" customWidth="1"/>
    <col min="5637" max="5638" width="12.125" style="1433" customWidth="1"/>
    <col min="5639" max="5640" width="16.25" style="1433" customWidth="1"/>
    <col min="5641" max="5641" width="26.625" style="1433" customWidth="1"/>
    <col min="5642" max="5642" width="17.25" style="1433" customWidth="1"/>
    <col min="5643" max="5643" width="24" style="1433" customWidth="1"/>
    <col min="5644" max="5888" width="9" style="1433"/>
    <col min="5889" max="5889" width="14.625" style="1433" customWidth="1"/>
    <col min="5890" max="5890" width="9" style="1433"/>
    <col min="5891" max="5891" width="22.75" style="1433" customWidth="1"/>
    <col min="5892" max="5892" width="14.125" style="1433" customWidth="1"/>
    <col min="5893" max="5894" width="12.125" style="1433" customWidth="1"/>
    <col min="5895" max="5896" width="16.25" style="1433" customWidth="1"/>
    <col min="5897" max="5897" width="26.625" style="1433" customWidth="1"/>
    <col min="5898" max="5898" width="17.25" style="1433" customWidth="1"/>
    <col min="5899" max="5899" width="24" style="1433" customWidth="1"/>
    <col min="5900" max="6144" width="9" style="1433"/>
    <col min="6145" max="6145" width="14.625" style="1433" customWidth="1"/>
    <col min="6146" max="6146" width="9" style="1433"/>
    <col min="6147" max="6147" width="22.75" style="1433" customWidth="1"/>
    <col min="6148" max="6148" width="14.125" style="1433" customWidth="1"/>
    <col min="6149" max="6150" width="12.125" style="1433" customWidth="1"/>
    <col min="6151" max="6152" width="16.25" style="1433" customWidth="1"/>
    <col min="6153" max="6153" width="26.625" style="1433" customWidth="1"/>
    <col min="6154" max="6154" width="17.25" style="1433" customWidth="1"/>
    <col min="6155" max="6155" width="24" style="1433" customWidth="1"/>
    <col min="6156" max="6400" width="9" style="1433"/>
    <col min="6401" max="6401" width="14.625" style="1433" customWidth="1"/>
    <col min="6402" max="6402" width="9" style="1433"/>
    <col min="6403" max="6403" width="22.75" style="1433" customWidth="1"/>
    <col min="6404" max="6404" width="14.125" style="1433" customWidth="1"/>
    <col min="6405" max="6406" width="12.125" style="1433" customWidth="1"/>
    <col min="6407" max="6408" width="16.25" style="1433" customWidth="1"/>
    <col min="6409" max="6409" width="26.625" style="1433" customWidth="1"/>
    <col min="6410" max="6410" width="17.25" style="1433" customWidth="1"/>
    <col min="6411" max="6411" width="24" style="1433" customWidth="1"/>
    <col min="6412" max="6656" width="9" style="1433"/>
    <col min="6657" max="6657" width="14.625" style="1433" customWidth="1"/>
    <col min="6658" max="6658" width="9" style="1433"/>
    <col min="6659" max="6659" width="22.75" style="1433" customWidth="1"/>
    <col min="6660" max="6660" width="14.125" style="1433" customWidth="1"/>
    <col min="6661" max="6662" width="12.125" style="1433" customWidth="1"/>
    <col min="6663" max="6664" width="16.25" style="1433" customWidth="1"/>
    <col min="6665" max="6665" width="26.625" style="1433" customWidth="1"/>
    <col min="6666" max="6666" width="17.25" style="1433" customWidth="1"/>
    <col min="6667" max="6667" width="24" style="1433" customWidth="1"/>
    <col min="6668" max="6912" width="9" style="1433"/>
    <col min="6913" max="6913" width="14.625" style="1433" customWidth="1"/>
    <col min="6914" max="6914" width="9" style="1433"/>
    <col min="6915" max="6915" width="22.75" style="1433" customWidth="1"/>
    <col min="6916" max="6916" width="14.125" style="1433" customWidth="1"/>
    <col min="6917" max="6918" width="12.125" style="1433" customWidth="1"/>
    <col min="6919" max="6920" width="16.25" style="1433" customWidth="1"/>
    <col min="6921" max="6921" width="26.625" style="1433" customWidth="1"/>
    <col min="6922" max="6922" width="17.25" style="1433" customWidth="1"/>
    <col min="6923" max="6923" width="24" style="1433" customWidth="1"/>
    <col min="6924" max="7168" width="9" style="1433"/>
    <col min="7169" max="7169" width="14.625" style="1433" customWidth="1"/>
    <col min="7170" max="7170" width="9" style="1433"/>
    <col min="7171" max="7171" width="22.75" style="1433" customWidth="1"/>
    <col min="7172" max="7172" width="14.125" style="1433" customWidth="1"/>
    <col min="7173" max="7174" width="12.125" style="1433" customWidth="1"/>
    <col min="7175" max="7176" width="16.25" style="1433" customWidth="1"/>
    <col min="7177" max="7177" width="26.625" style="1433" customWidth="1"/>
    <col min="7178" max="7178" width="17.25" style="1433" customWidth="1"/>
    <col min="7179" max="7179" width="24" style="1433" customWidth="1"/>
    <col min="7180" max="7424" width="9" style="1433"/>
    <col min="7425" max="7425" width="14.625" style="1433" customWidth="1"/>
    <col min="7426" max="7426" width="9" style="1433"/>
    <col min="7427" max="7427" width="22.75" style="1433" customWidth="1"/>
    <col min="7428" max="7428" width="14.125" style="1433" customWidth="1"/>
    <col min="7429" max="7430" width="12.125" style="1433" customWidth="1"/>
    <col min="7431" max="7432" width="16.25" style="1433" customWidth="1"/>
    <col min="7433" max="7433" width="26.625" style="1433" customWidth="1"/>
    <col min="7434" max="7434" width="17.25" style="1433" customWidth="1"/>
    <col min="7435" max="7435" width="24" style="1433" customWidth="1"/>
    <col min="7436" max="7680" width="9" style="1433"/>
    <col min="7681" max="7681" width="14.625" style="1433" customWidth="1"/>
    <col min="7682" max="7682" width="9" style="1433"/>
    <col min="7683" max="7683" width="22.75" style="1433" customWidth="1"/>
    <col min="7684" max="7684" width="14.125" style="1433" customWidth="1"/>
    <col min="7685" max="7686" width="12.125" style="1433" customWidth="1"/>
    <col min="7687" max="7688" width="16.25" style="1433" customWidth="1"/>
    <col min="7689" max="7689" width="26.625" style="1433" customWidth="1"/>
    <col min="7690" max="7690" width="17.25" style="1433" customWidth="1"/>
    <col min="7691" max="7691" width="24" style="1433" customWidth="1"/>
    <col min="7692" max="7936" width="9" style="1433"/>
    <col min="7937" max="7937" width="14.625" style="1433" customWidth="1"/>
    <col min="7938" max="7938" width="9" style="1433"/>
    <col min="7939" max="7939" width="22.75" style="1433" customWidth="1"/>
    <col min="7940" max="7940" width="14.125" style="1433" customWidth="1"/>
    <col min="7941" max="7942" width="12.125" style="1433" customWidth="1"/>
    <col min="7943" max="7944" width="16.25" style="1433" customWidth="1"/>
    <col min="7945" max="7945" width="26.625" style="1433" customWidth="1"/>
    <col min="7946" max="7946" width="17.25" style="1433" customWidth="1"/>
    <col min="7947" max="7947" width="24" style="1433" customWidth="1"/>
    <col min="7948" max="8192" width="9" style="1433"/>
    <col min="8193" max="8193" width="14.625" style="1433" customWidth="1"/>
    <col min="8194" max="8194" width="9" style="1433"/>
    <col min="8195" max="8195" width="22.75" style="1433" customWidth="1"/>
    <col min="8196" max="8196" width="14.125" style="1433" customWidth="1"/>
    <col min="8197" max="8198" width="12.125" style="1433" customWidth="1"/>
    <col min="8199" max="8200" width="16.25" style="1433" customWidth="1"/>
    <col min="8201" max="8201" width="26.625" style="1433" customWidth="1"/>
    <col min="8202" max="8202" width="17.25" style="1433" customWidth="1"/>
    <col min="8203" max="8203" width="24" style="1433" customWidth="1"/>
    <col min="8204" max="8448" width="9" style="1433"/>
    <col min="8449" max="8449" width="14.625" style="1433" customWidth="1"/>
    <col min="8450" max="8450" width="9" style="1433"/>
    <col min="8451" max="8451" width="22.75" style="1433" customWidth="1"/>
    <col min="8452" max="8452" width="14.125" style="1433" customWidth="1"/>
    <col min="8453" max="8454" width="12.125" style="1433" customWidth="1"/>
    <col min="8455" max="8456" width="16.25" style="1433" customWidth="1"/>
    <col min="8457" max="8457" width="26.625" style="1433" customWidth="1"/>
    <col min="8458" max="8458" width="17.25" style="1433" customWidth="1"/>
    <col min="8459" max="8459" width="24" style="1433" customWidth="1"/>
    <col min="8460" max="8704" width="9" style="1433"/>
    <col min="8705" max="8705" width="14.625" style="1433" customWidth="1"/>
    <col min="8706" max="8706" width="9" style="1433"/>
    <col min="8707" max="8707" width="22.75" style="1433" customWidth="1"/>
    <col min="8708" max="8708" width="14.125" style="1433" customWidth="1"/>
    <col min="8709" max="8710" width="12.125" style="1433" customWidth="1"/>
    <col min="8711" max="8712" width="16.25" style="1433" customWidth="1"/>
    <col min="8713" max="8713" width="26.625" style="1433" customWidth="1"/>
    <col min="8714" max="8714" width="17.25" style="1433" customWidth="1"/>
    <col min="8715" max="8715" width="24" style="1433" customWidth="1"/>
    <col min="8716" max="8960" width="9" style="1433"/>
    <col min="8961" max="8961" width="14.625" style="1433" customWidth="1"/>
    <col min="8962" max="8962" width="9" style="1433"/>
    <col min="8963" max="8963" width="22.75" style="1433" customWidth="1"/>
    <col min="8964" max="8964" width="14.125" style="1433" customWidth="1"/>
    <col min="8965" max="8966" width="12.125" style="1433" customWidth="1"/>
    <col min="8967" max="8968" width="16.25" style="1433" customWidth="1"/>
    <col min="8969" max="8969" width="26.625" style="1433" customWidth="1"/>
    <col min="8970" max="8970" width="17.25" style="1433" customWidth="1"/>
    <col min="8971" max="8971" width="24" style="1433" customWidth="1"/>
    <col min="8972" max="9216" width="9" style="1433"/>
    <col min="9217" max="9217" width="14.625" style="1433" customWidth="1"/>
    <col min="9218" max="9218" width="9" style="1433"/>
    <col min="9219" max="9219" width="22.75" style="1433" customWidth="1"/>
    <col min="9220" max="9220" width="14.125" style="1433" customWidth="1"/>
    <col min="9221" max="9222" width="12.125" style="1433" customWidth="1"/>
    <col min="9223" max="9224" width="16.25" style="1433" customWidth="1"/>
    <col min="9225" max="9225" width="26.625" style="1433" customWidth="1"/>
    <col min="9226" max="9226" width="17.25" style="1433" customWidth="1"/>
    <col min="9227" max="9227" width="24" style="1433" customWidth="1"/>
    <col min="9228" max="9472" width="9" style="1433"/>
    <col min="9473" max="9473" width="14.625" style="1433" customWidth="1"/>
    <col min="9474" max="9474" width="9" style="1433"/>
    <col min="9475" max="9475" width="22.75" style="1433" customWidth="1"/>
    <col min="9476" max="9476" width="14.125" style="1433" customWidth="1"/>
    <col min="9477" max="9478" width="12.125" style="1433" customWidth="1"/>
    <col min="9479" max="9480" width="16.25" style="1433" customWidth="1"/>
    <col min="9481" max="9481" width="26.625" style="1433" customWidth="1"/>
    <col min="9482" max="9482" width="17.25" style="1433" customWidth="1"/>
    <col min="9483" max="9483" width="24" style="1433" customWidth="1"/>
    <col min="9484" max="9728" width="9" style="1433"/>
    <col min="9729" max="9729" width="14.625" style="1433" customWidth="1"/>
    <col min="9730" max="9730" width="9" style="1433"/>
    <col min="9731" max="9731" width="22.75" style="1433" customWidth="1"/>
    <col min="9732" max="9732" width="14.125" style="1433" customWidth="1"/>
    <col min="9733" max="9734" width="12.125" style="1433" customWidth="1"/>
    <col min="9735" max="9736" width="16.25" style="1433" customWidth="1"/>
    <col min="9737" max="9737" width="26.625" style="1433" customWidth="1"/>
    <col min="9738" max="9738" width="17.25" style="1433" customWidth="1"/>
    <col min="9739" max="9739" width="24" style="1433" customWidth="1"/>
    <col min="9740" max="9984" width="9" style="1433"/>
    <col min="9985" max="9985" width="14.625" style="1433" customWidth="1"/>
    <col min="9986" max="9986" width="9" style="1433"/>
    <col min="9987" max="9987" width="22.75" style="1433" customWidth="1"/>
    <col min="9988" max="9988" width="14.125" style="1433" customWidth="1"/>
    <col min="9989" max="9990" width="12.125" style="1433" customWidth="1"/>
    <col min="9991" max="9992" width="16.25" style="1433" customWidth="1"/>
    <col min="9993" max="9993" width="26.625" style="1433" customWidth="1"/>
    <col min="9994" max="9994" width="17.25" style="1433" customWidth="1"/>
    <col min="9995" max="9995" width="24" style="1433" customWidth="1"/>
    <col min="9996" max="10240" width="9" style="1433"/>
    <col min="10241" max="10241" width="14.625" style="1433" customWidth="1"/>
    <col min="10242" max="10242" width="9" style="1433"/>
    <col min="10243" max="10243" width="22.75" style="1433" customWidth="1"/>
    <col min="10244" max="10244" width="14.125" style="1433" customWidth="1"/>
    <col min="10245" max="10246" width="12.125" style="1433" customWidth="1"/>
    <col min="10247" max="10248" width="16.25" style="1433" customWidth="1"/>
    <col min="10249" max="10249" width="26.625" style="1433" customWidth="1"/>
    <col min="10250" max="10250" width="17.25" style="1433" customWidth="1"/>
    <col min="10251" max="10251" width="24" style="1433" customWidth="1"/>
    <col min="10252" max="10496" width="9" style="1433"/>
    <col min="10497" max="10497" width="14.625" style="1433" customWidth="1"/>
    <col min="10498" max="10498" width="9" style="1433"/>
    <col min="10499" max="10499" width="22.75" style="1433" customWidth="1"/>
    <col min="10500" max="10500" width="14.125" style="1433" customWidth="1"/>
    <col min="10501" max="10502" width="12.125" style="1433" customWidth="1"/>
    <col min="10503" max="10504" width="16.25" style="1433" customWidth="1"/>
    <col min="10505" max="10505" width="26.625" style="1433" customWidth="1"/>
    <col min="10506" max="10506" width="17.25" style="1433" customWidth="1"/>
    <col min="10507" max="10507" width="24" style="1433" customWidth="1"/>
    <col min="10508" max="10752" width="9" style="1433"/>
    <col min="10753" max="10753" width="14.625" style="1433" customWidth="1"/>
    <col min="10754" max="10754" width="9" style="1433"/>
    <col min="10755" max="10755" width="22.75" style="1433" customWidth="1"/>
    <col min="10756" max="10756" width="14.125" style="1433" customWidth="1"/>
    <col min="10757" max="10758" width="12.125" style="1433" customWidth="1"/>
    <col min="10759" max="10760" width="16.25" style="1433" customWidth="1"/>
    <col min="10761" max="10761" width="26.625" style="1433" customWidth="1"/>
    <col min="10762" max="10762" width="17.25" style="1433" customWidth="1"/>
    <col min="10763" max="10763" width="24" style="1433" customWidth="1"/>
    <col min="10764" max="11008" width="9" style="1433"/>
    <col min="11009" max="11009" width="14.625" style="1433" customWidth="1"/>
    <col min="11010" max="11010" width="9" style="1433"/>
    <col min="11011" max="11011" width="22.75" style="1433" customWidth="1"/>
    <col min="11012" max="11012" width="14.125" style="1433" customWidth="1"/>
    <col min="11013" max="11014" width="12.125" style="1433" customWidth="1"/>
    <col min="11015" max="11016" width="16.25" style="1433" customWidth="1"/>
    <col min="11017" max="11017" width="26.625" style="1433" customWidth="1"/>
    <col min="11018" max="11018" width="17.25" style="1433" customWidth="1"/>
    <col min="11019" max="11019" width="24" style="1433" customWidth="1"/>
    <col min="11020" max="11264" width="9" style="1433"/>
    <col min="11265" max="11265" width="14.625" style="1433" customWidth="1"/>
    <col min="11266" max="11266" width="9" style="1433"/>
    <col min="11267" max="11267" width="22.75" style="1433" customWidth="1"/>
    <col min="11268" max="11268" width="14.125" style="1433" customWidth="1"/>
    <col min="11269" max="11270" width="12.125" style="1433" customWidth="1"/>
    <col min="11271" max="11272" width="16.25" style="1433" customWidth="1"/>
    <col min="11273" max="11273" width="26.625" style="1433" customWidth="1"/>
    <col min="11274" max="11274" width="17.25" style="1433" customWidth="1"/>
    <col min="11275" max="11275" width="24" style="1433" customWidth="1"/>
    <col min="11276" max="11520" width="9" style="1433"/>
    <col min="11521" max="11521" width="14.625" style="1433" customWidth="1"/>
    <col min="11522" max="11522" width="9" style="1433"/>
    <col min="11523" max="11523" width="22.75" style="1433" customWidth="1"/>
    <col min="11524" max="11524" width="14.125" style="1433" customWidth="1"/>
    <col min="11525" max="11526" width="12.125" style="1433" customWidth="1"/>
    <col min="11527" max="11528" width="16.25" style="1433" customWidth="1"/>
    <col min="11529" max="11529" width="26.625" style="1433" customWidth="1"/>
    <col min="11530" max="11530" width="17.25" style="1433" customWidth="1"/>
    <col min="11531" max="11531" width="24" style="1433" customWidth="1"/>
    <col min="11532" max="11776" width="9" style="1433"/>
    <col min="11777" max="11777" width="14.625" style="1433" customWidth="1"/>
    <col min="11778" max="11778" width="9" style="1433"/>
    <col min="11779" max="11779" width="22.75" style="1433" customWidth="1"/>
    <col min="11780" max="11780" width="14.125" style="1433" customWidth="1"/>
    <col min="11781" max="11782" width="12.125" style="1433" customWidth="1"/>
    <col min="11783" max="11784" width="16.25" style="1433" customWidth="1"/>
    <col min="11785" max="11785" width="26.625" style="1433" customWidth="1"/>
    <col min="11786" max="11786" width="17.25" style="1433" customWidth="1"/>
    <col min="11787" max="11787" width="24" style="1433" customWidth="1"/>
    <col min="11788" max="12032" width="9" style="1433"/>
    <col min="12033" max="12033" width="14.625" style="1433" customWidth="1"/>
    <col min="12034" max="12034" width="9" style="1433"/>
    <col min="12035" max="12035" width="22.75" style="1433" customWidth="1"/>
    <col min="12036" max="12036" width="14.125" style="1433" customWidth="1"/>
    <col min="12037" max="12038" width="12.125" style="1433" customWidth="1"/>
    <col min="12039" max="12040" width="16.25" style="1433" customWidth="1"/>
    <col min="12041" max="12041" width="26.625" style="1433" customWidth="1"/>
    <col min="12042" max="12042" width="17.25" style="1433" customWidth="1"/>
    <col min="12043" max="12043" width="24" style="1433" customWidth="1"/>
    <col min="12044" max="12288" width="9" style="1433"/>
    <col min="12289" max="12289" width="14.625" style="1433" customWidth="1"/>
    <col min="12290" max="12290" width="9" style="1433"/>
    <col min="12291" max="12291" width="22.75" style="1433" customWidth="1"/>
    <col min="12292" max="12292" width="14.125" style="1433" customWidth="1"/>
    <col min="12293" max="12294" width="12.125" style="1433" customWidth="1"/>
    <col min="12295" max="12296" width="16.25" style="1433" customWidth="1"/>
    <col min="12297" max="12297" width="26.625" style="1433" customWidth="1"/>
    <col min="12298" max="12298" width="17.25" style="1433" customWidth="1"/>
    <col min="12299" max="12299" width="24" style="1433" customWidth="1"/>
    <col min="12300" max="12544" width="9" style="1433"/>
    <col min="12545" max="12545" width="14.625" style="1433" customWidth="1"/>
    <col min="12546" max="12546" width="9" style="1433"/>
    <col min="12547" max="12547" width="22.75" style="1433" customWidth="1"/>
    <col min="12548" max="12548" width="14.125" style="1433" customWidth="1"/>
    <col min="12549" max="12550" width="12.125" style="1433" customWidth="1"/>
    <col min="12551" max="12552" width="16.25" style="1433" customWidth="1"/>
    <col min="12553" max="12553" width="26.625" style="1433" customWidth="1"/>
    <col min="12554" max="12554" width="17.25" style="1433" customWidth="1"/>
    <col min="12555" max="12555" width="24" style="1433" customWidth="1"/>
    <col min="12556" max="12800" width="9" style="1433"/>
    <col min="12801" max="12801" width="14.625" style="1433" customWidth="1"/>
    <col min="12802" max="12802" width="9" style="1433"/>
    <col min="12803" max="12803" width="22.75" style="1433" customWidth="1"/>
    <col min="12804" max="12804" width="14.125" style="1433" customWidth="1"/>
    <col min="12805" max="12806" width="12.125" style="1433" customWidth="1"/>
    <col min="12807" max="12808" width="16.25" style="1433" customWidth="1"/>
    <col min="12809" max="12809" width="26.625" style="1433" customWidth="1"/>
    <col min="12810" max="12810" width="17.25" style="1433" customWidth="1"/>
    <col min="12811" max="12811" width="24" style="1433" customWidth="1"/>
    <col min="12812" max="13056" width="9" style="1433"/>
    <col min="13057" max="13057" width="14.625" style="1433" customWidth="1"/>
    <col min="13058" max="13058" width="9" style="1433"/>
    <col min="13059" max="13059" width="22.75" style="1433" customWidth="1"/>
    <col min="13060" max="13060" width="14.125" style="1433" customWidth="1"/>
    <col min="13061" max="13062" width="12.125" style="1433" customWidth="1"/>
    <col min="13063" max="13064" width="16.25" style="1433" customWidth="1"/>
    <col min="13065" max="13065" width="26.625" style="1433" customWidth="1"/>
    <col min="13066" max="13066" width="17.25" style="1433" customWidth="1"/>
    <col min="13067" max="13067" width="24" style="1433" customWidth="1"/>
    <col min="13068" max="13312" width="9" style="1433"/>
    <col min="13313" max="13313" width="14.625" style="1433" customWidth="1"/>
    <col min="13314" max="13314" width="9" style="1433"/>
    <col min="13315" max="13315" width="22.75" style="1433" customWidth="1"/>
    <col min="13316" max="13316" width="14.125" style="1433" customWidth="1"/>
    <col min="13317" max="13318" width="12.125" style="1433" customWidth="1"/>
    <col min="13319" max="13320" width="16.25" style="1433" customWidth="1"/>
    <col min="13321" max="13321" width="26.625" style="1433" customWidth="1"/>
    <col min="13322" max="13322" width="17.25" style="1433" customWidth="1"/>
    <col min="13323" max="13323" width="24" style="1433" customWidth="1"/>
    <col min="13324" max="13568" width="9" style="1433"/>
    <col min="13569" max="13569" width="14.625" style="1433" customWidth="1"/>
    <col min="13570" max="13570" width="9" style="1433"/>
    <col min="13571" max="13571" width="22.75" style="1433" customWidth="1"/>
    <col min="13572" max="13572" width="14.125" style="1433" customWidth="1"/>
    <col min="13573" max="13574" width="12.125" style="1433" customWidth="1"/>
    <col min="13575" max="13576" width="16.25" style="1433" customWidth="1"/>
    <col min="13577" max="13577" width="26.625" style="1433" customWidth="1"/>
    <col min="13578" max="13578" width="17.25" style="1433" customWidth="1"/>
    <col min="13579" max="13579" width="24" style="1433" customWidth="1"/>
    <col min="13580" max="13824" width="9" style="1433"/>
    <col min="13825" max="13825" width="14.625" style="1433" customWidth="1"/>
    <col min="13826" max="13826" width="9" style="1433"/>
    <col min="13827" max="13827" width="22.75" style="1433" customWidth="1"/>
    <col min="13828" max="13828" width="14.125" style="1433" customWidth="1"/>
    <col min="13829" max="13830" width="12.125" style="1433" customWidth="1"/>
    <col min="13831" max="13832" width="16.25" style="1433" customWidth="1"/>
    <col min="13833" max="13833" width="26.625" style="1433" customWidth="1"/>
    <col min="13834" max="13834" width="17.25" style="1433" customWidth="1"/>
    <col min="13835" max="13835" width="24" style="1433" customWidth="1"/>
    <col min="13836" max="14080" width="9" style="1433"/>
    <col min="14081" max="14081" width="14.625" style="1433" customWidth="1"/>
    <col min="14082" max="14082" width="9" style="1433"/>
    <col min="14083" max="14083" width="22.75" style="1433" customWidth="1"/>
    <col min="14084" max="14084" width="14.125" style="1433" customWidth="1"/>
    <col min="14085" max="14086" width="12.125" style="1433" customWidth="1"/>
    <col min="14087" max="14088" width="16.25" style="1433" customWidth="1"/>
    <col min="14089" max="14089" width="26.625" style="1433" customWidth="1"/>
    <col min="14090" max="14090" width="17.25" style="1433" customWidth="1"/>
    <col min="14091" max="14091" width="24" style="1433" customWidth="1"/>
    <col min="14092" max="14336" width="9" style="1433"/>
    <col min="14337" max="14337" width="14.625" style="1433" customWidth="1"/>
    <col min="14338" max="14338" width="9" style="1433"/>
    <col min="14339" max="14339" width="22.75" style="1433" customWidth="1"/>
    <col min="14340" max="14340" width="14.125" style="1433" customWidth="1"/>
    <col min="14341" max="14342" width="12.125" style="1433" customWidth="1"/>
    <col min="14343" max="14344" width="16.25" style="1433" customWidth="1"/>
    <col min="14345" max="14345" width="26.625" style="1433" customWidth="1"/>
    <col min="14346" max="14346" width="17.25" style="1433" customWidth="1"/>
    <col min="14347" max="14347" width="24" style="1433" customWidth="1"/>
    <col min="14348" max="14592" width="9" style="1433"/>
    <col min="14593" max="14593" width="14.625" style="1433" customWidth="1"/>
    <col min="14594" max="14594" width="9" style="1433"/>
    <col min="14595" max="14595" width="22.75" style="1433" customWidth="1"/>
    <col min="14596" max="14596" width="14.125" style="1433" customWidth="1"/>
    <col min="14597" max="14598" width="12.125" style="1433" customWidth="1"/>
    <col min="14599" max="14600" width="16.25" style="1433" customWidth="1"/>
    <col min="14601" max="14601" width="26.625" style="1433" customWidth="1"/>
    <col min="14602" max="14602" width="17.25" style="1433" customWidth="1"/>
    <col min="14603" max="14603" width="24" style="1433" customWidth="1"/>
    <col min="14604" max="14848" width="9" style="1433"/>
    <col min="14849" max="14849" width="14.625" style="1433" customWidth="1"/>
    <col min="14850" max="14850" width="9" style="1433"/>
    <col min="14851" max="14851" width="22.75" style="1433" customWidth="1"/>
    <col min="14852" max="14852" width="14.125" style="1433" customWidth="1"/>
    <col min="14853" max="14854" width="12.125" style="1433" customWidth="1"/>
    <col min="14855" max="14856" width="16.25" style="1433" customWidth="1"/>
    <col min="14857" max="14857" width="26.625" style="1433" customWidth="1"/>
    <col min="14858" max="14858" width="17.25" style="1433" customWidth="1"/>
    <col min="14859" max="14859" width="24" style="1433" customWidth="1"/>
    <col min="14860" max="15104" width="9" style="1433"/>
    <col min="15105" max="15105" width="14.625" style="1433" customWidth="1"/>
    <col min="15106" max="15106" width="9" style="1433"/>
    <col min="15107" max="15107" width="22.75" style="1433" customWidth="1"/>
    <col min="15108" max="15108" width="14.125" style="1433" customWidth="1"/>
    <col min="15109" max="15110" width="12.125" style="1433" customWidth="1"/>
    <col min="15111" max="15112" width="16.25" style="1433" customWidth="1"/>
    <col min="15113" max="15113" width="26.625" style="1433" customWidth="1"/>
    <col min="15114" max="15114" width="17.25" style="1433" customWidth="1"/>
    <col min="15115" max="15115" width="24" style="1433" customWidth="1"/>
    <col min="15116" max="15360" width="9" style="1433"/>
    <col min="15361" max="15361" width="14.625" style="1433" customWidth="1"/>
    <col min="15362" max="15362" width="9" style="1433"/>
    <col min="15363" max="15363" width="22.75" style="1433" customWidth="1"/>
    <col min="15364" max="15364" width="14.125" style="1433" customWidth="1"/>
    <col min="15365" max="15366" width="12.125" style="1433" customWidth="1"/>
    <col min="15367" max="15368" width="16.25" style="1433" customWidth="1"/>
    <col min="15369" max="15369" width="26.625" style="1433" customWidth="1"/>
    <col min="15370" max="15370" width="17.25" style="1433" customWidth="1"/>
    <col min="15371" max="15371" width="24" style="1433" customWidth="1"/>
    <col min="15372" max="15616" width="9" style="1433"/>
    <col min="15617" max="15617" width="14.625" style="1433" customWidth="1"/>
    <col min="15618" max="15618" width="9" style="1433"/>
    <col min="15619" max="15619" width="22.75" style="1433" customWidth="1"/>
    <col min="15620" max="15620" width="14.125" style="1433" customWidth="1"/>
    <col min="15621" max="15622" width="12.125" style="1433" customWidth="1"/>
    <col min="15623" max="15624" width="16.25" style="1433" customWidth="1"/>
    <col min="15625" max="15625" width="26.625" style="1433" customWidth="1"/>
    <col min="15626" max="15626" width="17.25" style="1433" customWidth="1"/>
    <col min="15627" max="15627" width="24" style="1433" customWidth="1"/>
    <col min="15628" max="15872" width="9" style="1433"/>
    <col min="15873" max="15873" width="14.625" style="1433" customWidth="1"/>
    <col min="15874" max="15874" width="9" style="1433"/>
    <col min="15875" max="15875" width="22.75" style="1433" customWidth="1"/>
    <col min="15876" max="15876" width="14.125" style="1433" customWidth="1"/>
    <col min="15877" max="15878" width="12.125" style="1433" customWidth="1"/>
    <col min="15879" max="15880" width="16.25" style="1433" customWidth="1"/>
    <col min="15881" max="15881" width="26.625" style="1433" customWidth="1"/>
    <col min="15882" max="15882" width="17.25" style="1433" customWidth="1"/>
    <col min="15883" max="15883" width="24" style="1433" customWidth="1"/>
    <col min="15884" max="16128" width="9" style="1433"/>
    <col min="16129" max="16129" width="14.625" style="1433" customWidth="1"/>
    <col min="16130" max="16130" width="9" style="1433"/>
    <col min="16131" max="16131" width="22.75" style="1433" customWidth="1"/>
    <col min="16132" max="16132" width="14.125" style="1433" customWidth="1"/>
    <col min="16133" max="16134" width="12.125" style="1433" customWidth="1"/>
    <col min="16135" max="16136" width="16.25" style="1433" customWidth="1"/>
    <col min="16137" max="16137" width="26.625" style="1433" customWidth="1"/>
    <col min="16138" max="16138" width="17.25" style="1433" customWidth="1"/>
    <col min="16139" max="16139" width="24" style="1433" customWidth="1"/>
    <col min="16140" max="16384" width="9" style="1433"/>
  </cols>
  <sheetData>
    <row r="1" spans="1:12" ht="19.5">
      <c r="A1" s="1434" t="s">
        <v>1581</v>
      </c>
      <c r="B1" s="1426"/>
      <c r="C1" s="1426"/>
      <c r="D1" s="1427"/>
      <c r="E1" s="1427"/>
      <c r="F1" s="1427"/>
      <c r="G1" s="1427"/>
      <c r="H1" s="1427"/>
      <c r="I1" s="1535"/>
      <c r="J1" s="1430" t="s">
        <v>804</v>
      </c>
      <c r="K1" s="1431" t="s">
        <v>1692</v>
      </c>
      <c r="L1" s="1432"/>
    </row>
    <row r="2" spans="1:12" ht="19.5">
      <c r="A2" s="1434" t="s">
        <v>1582</v>
      </c>
      <c r="B2" s="1435" t="s">
        <v>1679</v>
      </c>
      <c r="C2" s="1435"/>
      <c r="D2" s="1436"/>
      <c r="E2" s="1436"/>
      <c r="F2" s="1436"/>
      <c r="G2" s="1436"/>
      <c r="H2" s="1436"/>
      <c r="I2" s="1536"/>
      <c r="J2" s="1430" t="s">
        <v>1584</v>
      </c>
      <c r="K2" s="1537" t="s">
        <v>1693</v>
      </c>
    </row>
    <row r="3" spans="1:12" ht="32.25">
      <c r="A3" s="1440" t="s">
        <v>1694</v>
      </c>
      <c r="B3" s="1440"/>
      <c r="C3" s="1440"/>
      <c r="D3" s="1440"/>
      <c r="E3" s="1440"/>
      <c r="F3" s="1440"/>
      <c r="G3" s="1440"/>
      <c r="H3" s="1440"/>
      <c r="I3" s="1440"/>
      <c r="J3" s="1440"/>
      <c r="K3" s="1440"/>
    </row>
    <row r="4" spans="1:12" ht="20.25" customHeight="1">
      <c r="A4" s="1441" t="s">
        <v>1695</v>
      </c>
      <c r="B4" s="1441"/>
      <c r="C4" s="1441"/>
      <c r="D4" s="1441"/>
      <c r="E4" s="1442" t="s">
        <v>1696</v>
      </c>
      <c r="F4" s="1442"/>
      <c r="G4" s="1442"/>
      <c r="H4" s="1442"/>
      <c r="I4" s="1441"/>
      <c r="J4" s="1441"/>
      <c r="K4" s="1441"/>
    </row>
    <row r="5" spans="1:12" ht="22.5" customHeight="1">
      <c r="A5" s="1435" t="s">
        <v>1697</v>
      </c>
      <c r="B5" s="1435"/>
      <c r="C5" s="1435"/>
      <c r="D5" s="1436"/>
      <c r="E5" s="1436"/>
      <c r="F5" s="1436"/>
      <c r="G5" s="1435"/>
      <c r="H5" s="1435"/>
      <c r="I5" s="1443"/>
      <c r="J5" s="1443"/>
      <c r="K5" s="1443" t="s">
        <v>1590</v>
      </c>
    </row>
    <row r="6" spans="1:12" ht="22.5" customHeight="1">
      <c r="A6" s="1445" t="s">
        <v>1591</v>
      </c>
      <c r="B6" s="1445"/>
      <c r="C6" s="1538"/>
      <c r="D6" s="1446" t="s">
        <v>1685</v>
      </c>
      <c r="E6" s="1447"/>
      <c r="F6" s="1447"/>
      <c r="G6" s="1447"/>
      <c r="H6" s="1447"/>
      <c r="I6" s="1448"/>
      <c r="J6" s="1539" t="s">
        <v>1686</v>
      </c>
      <c r="K6" s="1447"/>
    </row>
    <row r="7" spans="1:12" ht="19.5" customHeight="1">
      <c r="A7" s="1442"/>
      <c r="B7" s="1442"/>
      <c r="C7" s="1540"/>
      <c r="D7" s="1451" t="s">
        <v>1687</v>
      </c>
      <c r="E7" s="1452"/>
      <c r="F7" s="1453"/>
      <c r="G7" s="1454"/>
      <c r="H7" s="1454"/>
      <c r="I7" s="1541"/>
      <c r="J7" s="1457" t="s">
        <v>1595</v>
      </c>
      <c r="K7" s="1458" t="s">
        <v>1596</v>
      </c>
      <c r="L7" s="1542"/>
    </row>
    <row r="8" spans="1:12" ht="16.5" customHeight="1">
      <c r="A8" s="1442"/>
      <c r="B8" s="1442"/>
      <c r="C8" s="1540"/>
      <c r="D8" s="1459"/>
      <c r="E8" s="1460" t="s">
        <v>1597</v>
      </c>
      <c r="F8" s="1461" t="s">
        <v>1598</v>
      </c>
      <c r="G8" s="1462" t="s">
        <v>1600</v>
      </c>
      <c r="H8" s="1463" t="s">
        <v>1601</v>
      </c>
      <c r="I8" s="1543" t="s">
        <v>1602</v>
      </c>
      <c r="J8" s="1465"/>
      <c r="K8" s="1466"/>
      <c r="L8" s="1542"/>
    </row>
    <row r="9" spans="1:12" ht="23.25" customHeight="1">
      <c r="A9" s="1467"/>
      <c r="B9" s="1467"/>
      <c r="C9" s="1544"/>
      <c r="D9" s="1468"/>
      <c r="E9" s="1460"/>
      <c r="F9" s="1469"/>
      <c r="G9" s="1470"/>
      <c r="H9" s="1471"/>
      <c r="I9" s="1545"/>
      <c r="J9" s="1473"/>
      <c r="K9" s="1474"/>
      <c r="L9" s="1542"/>
    </row>
    <row r="10" spans="1:12" ht="19.5" customHeight="1">
      <c r="A10" s="1475" t="s">
        <v>1689</v>
      </c>
      <c r="B10" s="1476" t="s">
        <v>1604</v>
      </c>
      <c r="C10" s="1477"/>
      <c r="D10" s="1478"/>
      <c r="E10" s="1479"/>
      <c r="F10" s="1546"/>
      <c r="G10" s="1482"/>
      <c r="H10" s="1482"/>
      <c r="I10" s="1512"/>
      <c r="J10" s="1484"/>
      <c r="K10" s="1485"/>
    </row>
    <row r="11" spans="1:12" ht="19.5" customHeight="1">
      <c r="A11" s="1486"/>
      <c r="B11" s="1487" t="s">
        <v>1605</v>
      </c>
      <c r="C11" s="1488"/>
      <c r="D11" s="1478"/>
      <c r="E11" s="1489"/>
      <c r="F11" s="1547"/>
      <c r="G11" s="1482"/>
      <c r="H11" s="1482"/>
      <c r="I11" s="1512"/>
      <c r="J11" s="1484"/>
      <c r="K11" s="1493"/>
    </row>
    <row r="12" spans="1:12" ht="19.5" customHeight="1">
      <c r="A12" s="1486"/>
      <c r="B12" s="1494" t="s">
        <v>1606</v>
      </c>
      <c r="C12" s="1495"/>
      <c r="D12" s="1478"/>
      <c r="E12" s="1489"/>
      <c r="F12" s="1548"/>
      <c r="G12" s="1482"/>
      <c r="H12" s="1482"/>
      <c r="I12" s="1512"/>
      <c r="J12" s="1499"/>
      <c r="K12" s="1500"/>
    </row>
    <row r="13" spans="1:12" ht="19.5" customHeight="1">
      <c r="A13" s="1486"/>
      <c r="B13" s="1487" t="s">
        <v>1607</v>
      </c>
      <c r="C13" s="1488"/>
      <c r="D13" s="1478"/>
      <c r="E13" s="1489"/>
      <c r="F13" s="1548"/>
      <c r="G13" s="1482"/>
      <c r="H13" s="1482"/>
      <c r="I13" s="1512"/>
      <c r="J13" s="1499"/>
      <c r="K13" s="1500"/>
    </row>
    <row r="14" spans="1:12" ht="19.5" customHeight="1">
      <c r="A14" s="1486"/>
      <c r="B14" s="1494" t="s">
        <v>1608</v>
      </c>
      <c r="C14" s="1495"/>
      <c r="D14" s="1478"/>
      <c r="E14" s="1489"/>
      <c r="F14" s="1548"/>
      <c r="G14" s="1482"/>
      <c r="H14" s="1482"/>
      <c r="I14" s="1512"/>
      <c r="J14" s="1499"/>
      <c r="K14" s="1500"/>
    </row>
    <row r="15" spans="1:12" ht="19.5" customHeight="1">
      <c r="A15" s="1486"/>
      <c r="B15" s="1487" t="s">
        <v>1690</v>
      </c>
      <c r="C15" s="1488"/>
      <c r="D15" s="1478"/>
      <c r="E15" s="1489"/>
      <c r="F15" s="1548"/>
      <c r="G15" s="1482"/>
      <c r="H15" s="1482"/>
      <c r="I15" s="1512"/>
      <c r="J15" s="1499"/>
      <c r="K15" s="1500"/>
    </row>
    <row r="16" spans="1:12" ht="19.5" customHeight="1">
      <c r="A16" s="1486"/>
      <c r="B16" s="1487" t="s">
        <v>1610</v>
      </c>
      <c r="C16" s="1488"/>
      <c r="D16" s="1478"/>
      <c r="E16" s="1489"/>
      <c r="F16" s="1549"/>
      <c r="G16" s="1482"/>
      <c r="H16" s="1482"/>
      <c r="I16" s="1512"/>
      <c r="J16" s="1503"/>
      <c r="K16" s="1485"/>
    </row>
    <row r="17" spans="1:11" ht="19.5" customHeight="1">
      <c r="A17" s="1486"/>
      <c r="B17" s="1487" t="s">
        <v>1611</v>
      </c>
      <c r="C17" s="1488"/>
      <c r="D17" s="1478"/>
      <c r="E17" s="1489"/>
      <c r="F17" s="1548"/>
      <c r="G17" s="1482"/>
      <c r="H17" s="1482"/>
      <c r="I17" s="1512"/>
      <c r="J17" s="1499"/>
      <c r="K17" s="1500"/>
    </row>
    <row r="18" spans="1:11" ht="19.5" customHeight="1">
      <c r="A18" s="1486"/>
      <c r="B18" s="1487" t="s">
        <v>1612</v>
      </c>
      <c r="C18" s="1488"/>
      <c r="D18" s="1478"/>
      <c r="E18" s="1489"/>
      <c r="F18" s="1548"/>
      <c r="G18" s="1482"/>
      <c r="H18" s="1482"/>
      <c r="I18" s="1512"/>
      <c r="J18" s="1499"/>
      <c r="K18" s="1500"/>
    </row>
    <row r="19" spans="1:11" ht="19.5" customHeight="1">
      <c r="A19" s="1486"/>
      <c r="B19" s="1487" t="s">
        <v>1613</v>
      </c>
      <c r="C19" s="1488"/>
      <c r="D19" s="1478"/>
      <c r="E19" s="1489"/>
      <c r="F19" s="1547"/>
      <c r="G19" s="1482"/>
      <c r="H19" s="1482"/>
      <c r="I19" s="1512"/>
      <c r="J19" s="1506"/>
      <c r="K19" s="1507"/>
    </row>
    <row r="20" spans="1:11" ht="19.5" customHeight="1">
      <c r="A20" s="1486"/>
      <c r="B20" s="1494" t="s">
        <v>1614</v>
      </c>
      <c r="C20" s="1495"/>
      <c r="D20" s="1478"/>
      <c r="E20" s="1489"/>
      <c r="F20" s="1548"/>
      <c r="G20" s="1482"/>
      <c r="H20" s="1482"/>
      <c r="I20" s="1512"/>
      <c r="J20" s="1506"/>
      <c r="K20" s="1507"/>
    </row>
    <row r="21" spans="1:11" ht="19.5" customHeight="1">
      <c r="A21" s="1486"/>
      <c r="B21" s="1494" t="s">
        <v>1615</v>
      </c>
      <c r="C21" s="1495"/>
      <c r="D21" s="1508"/>
      <c r="E21" s="1509"/>
      <c r="F21" s="1548"/>
      <c r="G21" s="1511"/>
      <c r="H21" s="1511"/>
      <c r="I21" s="1550"/>
      <c r="J21" s="1499"/>
      <c r="K21" s="1485"/>
    </row>
    <row r="22" spans="1:11" ht="19.5" customHeight="1">
      <c r="A22" s="1486"/>
      <c r="B22" s="1487" t="s">
        <v>1616</v>
      </c>
      <c r="C22" s="1488"/>
      <c r="D22" s="1508"/>
      <c r="E22" s="1509"/>
      <c r="F22" s="1548"/>
      <c r="G22" s="1511"/>
      <c r="H22" s="1511"/>
      <c r="I22" s="1550"/>
      <c r="J22" s="1503"/>
      <c r="K22" s="1551"/>
    </row>
    <row r="23" spans="1:11" ht="19.5" customHeight="1" thickBot="1">
      <c r="A23" s="1513"/>
      <c r="B23" s="1514" t="s">
        <v>1617</v>
      </c>
      <c r="C23" s="1515"/>
      <c r="D23" s="1516"/>
      <c r="E23" s="1517"/>
      <c r="F23" s="1552"/>
      <c r="G23" s="1520"/>
      <c r="H23" s="1520"/>
      <c r="I23" s="1553"/>
      <c r="J23" s="1522"/>
      <c r="K23" s="1523"/>
    </row>
    <row r="24" spans="1:11" ht="39.75" customHeight="1" thickTop="1">
      <c r="A24" s="1554" t="s">
        <v>1691</v>
      </c>
      <c r="B24" s="1554"/>
      <c r="C24" s="1555"/>
      <c r="D24" s="1526">
        <v>15558.346</v>
      </c>
      <c r="E24" s="1527">
        <v>1112.0029999999999</v>
      </c>
      <c r="F24" s="1528">
        <v>0</v>
      </c>
      <c r="G24" s="1530"/>
      <c r="H24" s="1530"/>
      <c r="I24" s="1556"/>
      <c r="J24" s="1532">
        <v>1864.1220000000001</v>
      </c>
      <c r="K24" s="1533">
        <v>0</v>
      </c>
    </row>
  </sheetData>
  <mergeCells count="30">
    <mergeCell ref="B19:C19"/>
    <mergeCell ref="B20:C20"/>
    <mergeCell ref="B21:C21"/>
    <mergeCell ref="B22:C22"/>
    <mergeCell ref="B23:C23"/>
    <mergeCell ref="A24:C24"/>
    <mergeCell ref="A10:A23"/>
    <mergeCell ref="B10:C10"/>
    <mergeCell ref="B11:C11"/>
    <mergeCell ref="B12:C12"/>
    <mergeCell ref="B13:C13"/>
    <mergeCell ref="B14:C14"/>
    <mergeCell ref="B15:C15"/>
    <mergeCell ref="B16:C16"/>
    <mergeCell ref="B17:C17"/>
    <mergeCell ref="B18:C18"/>
    <mergeCell ref="L7:L9"/>
    <mergeCell ref="E8:E9"/>
    <mergeCell ref="F8:F9"/>
    <mergeCell ref="G8:G9"/>
    <mergeCell ref="H8:H9"/>
    <mergeCell ref="I8:I9"/>
    <mergeCell ref="A3:K3"/>
    <mergeCell ref="E4:H4"/>
    <mergeCell ref="A6:C9"/>
    <mergeCell ref="D6:I6"/>
    <mergeCell ref="J6:K6"/>
    <mergeCell ref="D7:D9"/>
    <mergeCell ref="J7:J9"/>
    <mergeCell ref="K7:K9"/>
  </mergeCells>
  <phoneticPr fontId="44" type="noConversion"/>
  <pageMargins left="0.31496062992125984" right="0.11811023622047244" top="1.5354330708661417" bottom="0.94488188976377951" header="0.51181102362204722" footer="0.31496062992125984"/>
  <pageSetup paperSize="9" scale="73"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E6D71-ED8E-4880-AB90-82DECA8E9B88}">
  <sheetPr>
    <pageSetUpPr fitToPage="1"/>
  </sheetPr>
  <dimension ref="A1:J24"/>
  <sheetViews>
    <sheetView zoomScale="87" zoomScaleNormal="87" workbookViewId="0">
      <selection activeCell="S27" sqref="S27"/>
    </sheetView>
  </sheetViews>
  <sheetFormatPr defaultRowHeight="16.5"/>
  <cols>
    <col min="1" max="1" width="14.625" style="1433" customWidth="1"/>
    <col min="2" max="2" width="9" style="1433"/>
    <col min="3" max="3" width="22.75" style="1433" customWidth="1"/>
    <col min="4" max="4" width="14.125" style="1433" customWidth="1"/>
    <col min="5" max="6" width="12.125" style="1433" customWidth="1"/>
    <col min="7" max="8" width="16.25" style="1433" customWidth="1"/>
    <col min="9" max="9" width="26.625" style="1433" customWidth="1"/>
    <col min="10" max="10" width="22.875" style="1433" customWidth="1"/>
    <col min="11" max="256" width="9" style="1433"/>
    <col min="257" max="257" width="14.625" style="1433" customWidth="1"/>
    <col min="258" max="258" width="9" style="1433"/>
    <col min="259" max="259" width="22.75" style="1433" customWidth="1"/>
    <col min="260" max="260" width="14.125" style="1433" customWidth="1"/>
    <col min="261" max="262" width="12.125" style="1433" customWidth="1"/>
    <col min="263" max="264" width="16.25" style="1433" customWidth="1"/>
    <col min="265" max="265" width="26.625" style="1433" customWidth="1"/>
    <col min="266" max="266" width="22.875" style="1433" customWidth="1"/>
    <col min="267" max="512" width="9" style="1433"/>
    <col min="513" max="513" width="14.625" style="1433" customWidth="1"/>
    <col min="514" max="514" width="9" style="1433"/>
    <col min="515" max="515" width="22.75" style="1433" customWidth="1"/>
    <col min="516" max="516" width="14.125" style="1433" customWidth="1"/>
    <col min="517" max="518" width="12.125" style="1433" customWidth="1"/>
    <col min="519" max="520" width="16.25" style="1433" customWidth="1"/>
    <col min="521" max="521" width="26.625" style="1433" customWidth="1"/>
    <col min="522" max="522" width="22.875" style="1433" customWidth="1"/>
    <col min="523" max="768" width="9" style="1433"/>
    <col min="769" max="769" width="14.625" style="1433" customWidth="1"/>
    <col min="770" max="770" width="9" style="1433"/>
    <col min="771" max="771" width="22.75" style="1433" customWidth="1"/>
    <col min="772" max="772" width="14.125" style="1433" customWidth="1"/>
    <col min="773" max="774" width="12.125" style="1433" customWidth="1"/>
    <col min="775" max="776" width="16.25" style="1433" customWidth="1"/>
    <col min="777" max="777" width="26.625" style="1433" customWidth="1"/>
    <col min="778" max="778" width="22.875" style="1433" customWidth="1"/>
    <col min="779" max="1024" width="9" style="1433"/>
    <col min="1025" max="1025" width="14.625" style="1433" customWidth="1"/>
    <col min="1026" max="1026" width="9" style="1433"/>
    <col min="1027" max="1027" width="22.75" style="1433" customWidth="1"/>
    <col min="1028" max="1028" width="14.125" style="1433" customWidth="1"/>
    <col min="1029" max="1030" width="12.125" style="1433" customWidth="1"/>
    <col min="1031" max="1032" width="16.25" style="1433" customWidth="1"/>
    <col min="1033" max="1033" width="26.625" style="1433" customWidth="1"/>
    <col min="1034" max="1034" width="22.875" style="1433" customWidth="1"/>
    <col min="1035" max="1280" width="9" style="1433"/>
    <col min="1281" max="1281" width="14.625" style="1433" customWidth="1"/>
    <col min="1282" max="1282" width="9" style="1433"/>
    <col min="1283" max="1283" width="22.75" style="1433" customWidth="1"/>
    <col min="1284" max="1284" width="14.125" style="1433" customWidth="1"/>
    <col min="1285" max="1286" width="12.125" style="1433" customWidth="1"/>
    <col min="1287" max="1288" width="16.25" style="1433" customWidth="1"/>
    <col min="1289" max="1289" width="26.625" style="1433" customWidth="1"/>
    <col min="1290" max="1290" width="22.875" style="1433" customWidth="1"/>
    <col min="1291" max="1536" width="9" style="1433"/>
    <col min="1537" max="1537" width="14.625" style="1433" customWidth="1"/>
    <col min="1538" max="1538" width="9" style="1433"/>
    <col min="1539" max="1539" width="22.75" style="1433" customWidth="1"/>
    <col min="1540" max="1540" width="14.125" style="1433" customWidth="1"/>
    <col min="1541" max="1542" width="12.125" style="1433" customWidth="1"/>
    <col min="1543" max="1544" width="16.25" style="1433" customWidth="1"/>
    <col min="1545" max="1545" width="26.625" style="1433" customWidth="1"/>
    <col min="1546" max="1546" width="22.875" style="1433" customWidth="1"/>
    <col min="1547" max="1792" width="9" style="1433"/>
    <col min="1793" max="1793" width="14.625" style="1433" customWidth="1"/>
    <col min="1794" max="1794" width="9" style="1433"/>
    <col min="1795" max="1795" width="22.75" style="1433" customWidth="1"/>
    <col min="1796" max="1796" width="14.125" style="1433" customWidth="1"/>
    <col min="1797" max="1798" width="12.125" style="1433" customWidth="1"/>
    <col min="1799" max="1800" width="16.25" style="1433" customWidth="1"/>
    <col min="1801" max="1801" width="26.625" style="1433" customWidth="1"/>
    <col min="1802" max="1802" width="22.875" style="1433" customWidth="1"/>
    <col min="1803" max="2048" width="9" style="1433"/>
    <col min="2049" max="2049" width="14.625" style="1433" customWidth="1"/>
    <col min="2050" max="2050" width="9" style="1433"/>
    <col min="2051" max="2051" width="22.75" style="1433" customWidth="1"/>
    <col min="2052" max="2052" width="14.125" style="1433" customWidth="1"/>
    <col min="2053" max="2054" width="12.125" style="1433" customWidth="1"/>
    <col min="2055" max="2056" width="16.25" style="1433" customWidth="1"/>
    <col min="2057" max="2057" width="26.625" style="1433" customWidth="1"/>
    <col min="2058" max="2058" width="22.875" style="1433" customWidth="1"/>
    <col min="2059" max="2304" width="9" style="1433"/>
    <col min="2305" max="2305" width="14.625" style="1433" customWidth="1"/>
    <col min="2306" max="2306" width="9" style="1433"/>
    <col min="2307" max="2307" width="22.75" style="1433" customWidth="1"/>
    <col min="2308" max="2308" width="14.125" style="1433" customWidth="1"/>
    <col min="2309" max="2310" width="12.125" style="1433" customWidth="1"/>
    <col min="2311" max="2312" width="16.25" style="1433" customWidth="1"/>
    <col min="2313" max="2313" width="26.625" style="1433" customWidth="1"/>
    <col min="2314" max="2314" width="22.875" style="1433" customWidth="1"/>
    <col min="2315" max="2560" width="9" style="1433"/>
    <col min="2561" max="2561" width="14.625" style="1433" customWidth="1"/>
    <col min="2562" max="2562" width="9" style="1433"/>
    <col min="2563" max="2563" width="22.75" style="1433" customWidth="1"/>
    <col min="2564" max="2564" width="14.125" style="1433" customWidth="1"/>
    <col min="2565" max="2566" width="12.125" style="1433" customWidth="1"/>
    <col min="2567" max="2568" width="16.25" style="1433" customWidth="1"/>
    <col min="2569" max="2569" width="26.625" style="1433" customWidth="1"/>
    <col min="2570" max="2570" width="22.875" style="1433" customWidth="1"/>
    <col min="2571" max="2816" width="9" style="1433"/>
    <col min="2817" max="2817" width="14.625" style="1433" customWidth="1"/>
    <col min="2818" max="2818" width="9" style="1433"/>
    <col min="2819" max="2819" width="22.75" style="1433" customWidth="1"/>
    <col min="2820" max="2820" width="14.125" style="1433" customWidth="1"/>
    <col min="2821" max="2822" width="12.125" style="1433" customWidth="1"/>
    <col min="2823" max="2824" width="16.25" style="1433" customWidth="1"/>
    <col min="2825" max="2825" width="26.625" style="1433" customWidth="1"/>
    <col min="2826" max="2826" width="22.875" style="1433" customWidth="1"/>
    <col min="2827" max="3072" width="9" style="1433"/>
    <col min="3073" max="3073" width="14.625" style="1433" customWidth="1"/>
    <col min="3074" max="3074" width="9" style="1433"/>
    <col min="3075" max="3075" width="22.75" style="1433" customWidth="1"/>
    <col min="3076" max="3076" width="14.125" style="1433" customWidth="1"/>
    <col min="3077" max="3078" width="12.125" style="1433" customWidth="1"/>
    <col min="3079" max="3080" width="16.25" style="1433" customWidth="1"/>
    <col min="3081" max="3081" width="26.625" style="1433" customWidth="1"/>
    <col min="3082" max="3082" width="22.875" style="1433" customWidth="1"/>
    <col min="3083" max="3328" width="9" style="1433"/>
    <col min="3329" max="3329" width="14.625" style="1433" customWidth="1"/>
    <col min="3330" max="3330" width="9" style="1433"/>
    <col min="3331" max="3331" width="22.75" style="1433" customWidth="1"/>
    <col min="3332" max="3332" width="14.125" style="1433" customWidth="1"/>
    <col min="3333" max="3334" width="12.125" style="1433" customWidth="1"/>
    <col min="3335" max="3336" width="16.25" style="1433" customWidth="1"/>
    <col min="3337" max="3337" width="26.625" style="1433" customWidth="1"/>
    <col min="3338" max="3338" width="22.875" style="1433" customWidth="1"/>
    <col min="3339" max="3584" width="9" style="1433"/>
    <col min="3585" max="3585" width="14.625" style="1433" customWidth="1"/>
    <col min="3586" max="3586" width="9" style="1433"/>
    <col min="3587" max="3587" width="22.75" style="1433" customWidth="1"/>
    <col min="3588" max="3588" width="14.125" style="1433" customWidth="1"/>
    <col min="3589" max="3590" width="12.125" style="1433" customWidth="1"/>
    <col min="3591" max="3592" width="16.25" style="1433" customWidth="1"/>
    <col min="3593" max="3593" width="26.625" style="1433" customWidth="1"/>
    <col min="3594" max="3594" width="22.875" style="1433" customWidth="1"/>
    <col min="3595" max="3840" width="9" style="1433"/>
    <col min="3841" max="3841" width="14.625" style="1433" customWidth="1"/>
    <col min="3842" max="3842" width="9" style="1433"/>
    <col min="3843" max="3843" width="22.75" style="1433" customWidth="1"/>
    <col min="3844" max="3844" width="14.125" style="1433" customWidth="1"/>
    <col min="3845" max="3846" width="12.125" style="1433" customWidth="1"/>
    <col min="3847" max="3848" width="16.25" style="1433" customWidth="1"/>
    <col min="3849" max="3849" width="26.625" style="1433" customWidth="1"/>
    <col min="3850" max="3850" width="22.875" style="1433" customWidth="1"/>
    <col min="3851" max="4096" width="9" style="1433"/>
    <col min="4097" max="4097" width="14.625" style="1433" customWidth="1"/>
    <col min="4098" max="4098" width="9" style="1433"/>
    <col min="4099" max="4099" width="22.75" style="1433" customWidth="1"/>
    <col min="4100" max="4100" width="14.125" style="1433" customWidth="1"/>
    <col min="4101" max="4102" width="12.125" style="1433" customWidth="1"/>
    <col min="4103" max="4104" width="16.25" style="1433" customWidth="1"/>
    <col min="4105" max="4105" width="26.625" style="1433" customWidth="1"/>
    <col min="4106" max="4106" width="22.875" style="1433" customWidth="1"/>
    <col min="4107" max="4352" width="9" style="1433"/>
    <col min="4353" max="4353" width="14.625" style="1433" customWidth="1"/>
    <col min="4354" max="4354" width="9" style="1433"/>
    <col min="4355" max="4355" width="22.75" style="1433" customWidth="1"/>
    <col min="4356" max="4356" width="14.125" style="1433" customWidth="1"/>
    <col min="4357" max="4358" width="12.125" style="1433" customWidth="1"/>
    <col min="4359" max="4360" width="16.25" style="1433" customWidth="1"/>
    <col min="4361" max="4361" width="26.625" style="1433" customWidth="1"/>
    <col min="4362" max="4362" width="22.875" style="1433" customWidth="1"/>
    <col min="4363" max="4608" width="9" style="1433"/>
    <col min="4609" max="4609" width="14.625" style="1433" customWidth="1"/>
    <col min="4610" max="4610" width="9" style="1433"/>
    <col min="4611" max="4611" width="22.75" style="1433" customWidth="1"/>
    <col min="4612" max="4612" width="14.125" style="1433" customWidth="1"/>
    <col min="4613" max="4614" width="12.125" style="1433" customWidth="1"/>
    <col min="4615" max="4616" width="16.25" style="1433" customWidth="1"/>
    <col min="4617" max="4617" width="26.625" style="1433" customWidth="1"/>
    <col min="4618" max="4618" width="22.875" style="1433" customWidth="1"/>
    <col min="4619" max="4864" width="9" style="1433"/>
    <col min="4865" max="4865" width="14.625" style="1433" customWidth="1"/>
    <col min="4866" max="4866" width="9" style="1433"/>
    <col min="4867" max="4867" width="22.75" style="1433" customWidth="1"/>
    <col min="4868" max="4868" width="14.125" style="1433" customWidth="1"/>
    <col min="4869" max="4870" width="12.125" style="1433" customWidth="1"/>
    <col min="4871" max="4872" width="16.25" style="1433" customWidth="1"/>
    <col min="4873" max="4873" width="26.625" style="1433" customWidth="1"/>
    <col min="4874" max="4874" width="22.875" style="1433" customWidth="1"/>
    <col min="4875" max="5120" width="9" style="1433"/>
    <col min="5121" max="5121" width="14.625" style="1433" customWidth="1"/>
    <col min="5122" max="5122" width="9" style="1433"/>
    <col min="5123" max="5123" width="22.75" style="1433" customWidth="1"/>
    <col min="5124" max="5124" width="14.125" style="1433" customWidth="1"/>
    <col min="5125" max="5126" width="12.125" style="1433" customWidth="1"/>
    <col min="5127" max="5128" width="16.25" style="1433" customWidth="1"/>
    <col min="5129" max="5129" width="26.625" style="1433" customWidth="1"/>
    <col min="5130" max="5130" width="22.875" style="1433" customWidth="1"/>
    <col min="5131" max="5376" width="9" style="1433"/>
    <col min="5377" max="5377" width="14.625" style="1433" customWidth="1"/>
    <col min="5378" max="5378" width="9" style="1433"/>
    <col min="5379" max="5379" width="22.75" style="1433" customWidth="1"/>
    <col min="5380" max="5380" width="14.125" style="1433" customWidth="1"/>
    <col min="5381" max="5382" width="12.125" style="1433" customWidth="1"/>
    <col min="5383" max="5384" width="16.25" style="1433" customWidth="1"/>
    <col min="5385" max="5385" width="26.625" style="1433" customWidth="1"/>
    <col min="5386" max="5386" width="22.875" style="1433" customWidth="1"/>
    <col min="5387" max="5632" width="9" style="1433"/>
    <col min="5633" max="5633" width="14.625" style="1433" customWidth="1"/>
    <col min="5634" max="5634" width="9" style="1433"/>
    <col min="5635" max="5635" width="22.75" style="1433" customWidth="1"/>
    <col min="5636" max="5636" width="14.125" style="1433" customWidth="1"/>
    <col min="5637" max="5638" width="12.125" style="1433" customWidth="1"/>
    <col min="5639" max="5640" width="16.25" style="1433" customWidth="1"/>
    <col min="5641" max="5641" width="26.625" style="1433" customWidth="1"/>
    <col min="5642" max="5642" width="22.875" style="1433" customWidth="1"/>
    <col min="5643" max="5888" width="9" style="1433"/>
    <col min="5889" max="5889" width="14.625" style="1433" customWidth="1"/>
    <col min="5890" max="5890" width="9" style="1433"/>
    <col min="5891" max="5891" width="22.75" style="1433" customWidth="1"/>
    <col min="5892" max="5892" width="14.125" style="1433" customWidth="1"/>
    <col min="5893" max="5894" width="12.125" style="1433" customWidth="1"/>
    <col min="5895" max="5896" width="16.25" style="1433" customWidth="1"/>
    <col min="5897" max="5897" width="26.625" style="1433" customWidth="1"/>
    <col min="5898" max="5898" width="22.875" style="1433" customWidth="1"/>
    <col min="5899" max="6144" width="9" style="1433"/>
    <col min="6145" max="6145" width="14.625" style="1433" customWidth="1"/>
    <col min="6146" max="6146" width="9" style="1433"/>
    <col min="6147" max="6147" width="22.75" style="1433" customWidth="1"/>
    <col min="6148" max="6148" width="14.125" style="1433" customWidth="1"/>
    <col min="6149" max="6150" width="12.125" style="1433" customWidth="1"/>
    <col min="6151" max="6152" width="16.25" style="1433" customWidth="1"/>
    <col min="6153" max="6153" width="26.625" style="1433" customWidth="1"/>
    <col min="6154" max="6154" width="22.875" style="1433" customWidth="1"/>
    <col min="6155" max="6400" width="9" style="1433"/>
    <col min="6401" max="6401" width="14.625" style="1433" customWidth="1"/>
    <col min="6402" max="6402" width="9" style="1433"/>
    <col min="6403" max="6403" width="22.75" style="1433" customWidth="1"/>
    <col min="6404" max="6404" width="14.125" style="1433" customWidth="1"/>
    <col min="6405" max="6406" width="12.125" style="1433" customWidth="1"/>
    <col min="6407" max="6408" width="16.25" style="1433" customWidth="1"/>
    <col min="6409" max="6409" width="26.625" style="1433" customWidth="1"/>
    <col min="6410" max="6410" width="22.875" style="1433" customWidth="1"/>
    <col min="6411" max="6656" width="9" style="1433"/>
    <col min="6657" max="6657" width="14.625" style="1433" customWidth="1"/>
    <col min="6658" max="6658" width="9" style="1433"/>
    <col min="6659" max="6659" width="22.75" style="1433" customWidth="1"/>
    <col min="6660" max="6660" width="14.125" style="1433" customWidth="1"/>
    <col min="6661" max="6662" width="12.125" style="1433" customWidth="1"/>
    <col min="6663" max="6664" width="16.25" style="1433" customWidth="1"/>
    <col min="6665" max="6665" width="26.625" style="1433" customWidth="1"/>
    <col min="6666" max="6666" width="22.875" style="1433" customWidth="1"/>
    <col min="6667" max="6912" width="9" style="1433"/>
    <col min="6913" max="6913" width="14.625" style="1433" customWidth="1"/>
    <col min="6914" max="6914" width="9" style="1433"/>
    <col min="6915" max="6915" width="22.75" style="1433" customWidth="1"/>
    <col min="6916" max="6916" width="14.125" style="1433" customWidth="1"/>
    <col min="6917" max="6918" width="12.125" style="1433" customWidth="1"/>
    <col min="6919" max="6920" width="16.25" style="1433" customWidth="1"/>
    <col min="6921" max="6921" width="26.625" style="1433" customWidth="1"/>
    <col min="6922" max="6922" width="22.875" style="1433" customWidth="1"/>
    <col min="6923" max="7168" width="9" style="1433"/>
    <col min="7169" max="7169" width="14.625" style="1433" customWidth="1"/>
    <col min="7170" max="7170" width="9" style="1433"/>
    <col min="7171" max="7171" width="22.75" style="1433" customWidth="1"/>
    <col min="7172" max="7172" width="14.125" style="1433" customWidth="1"/>
    <col min="7173" max="7174" width="12.125" style="1433" customWidth="1"/>
    <col min="7175" max="7176" width="16.25" style="1433" customWidth="1"/>
    <col min="7177" max="7177" width="26.625" style="1433" customWidth="1"/>
    <col min="7178" max="7178" width="22.875" style="1433" customWidth="1"/>
    <col min="7179" max="7424" width="9" style="1433"/>
    <col min="7425" max="7425" width="14.625" style="1433" customWidth="1"/>
    <col min="7426" max="7426" width="9" style="1433"/>
    <col min="7427" max="7427" width="22.75" style="1433" customWidth="1"/>
    <col min="7428" max="7428" width="14.125" style="1433" customWidth="1"/>
    <col min="7429" max="7430" width="12.125" style="1433" customWidth="1"/>
    <col min="7431" max="7432" width="16.25" style="1433" customWidth="1"/>
    <col min="7433" max="7433" width="26.625" style="1433" customWidth="1"/>
    <col min="7434" max="7434" width="22.875" style="1433" customWidth="1"/>
    <col min="7435" max="7680" width="9" style="1433"/>
    <col min="7681" max="7681" width="14.625" style="1433" customWidth="1"/>
    <col min="7682" max="7682" width="9" style="1433"/>
    <col min="7683" max="7683" width="22.75" style="1433" customWidth="1"/>
    <col min="7684" max="7684" width="14.125" style="1433" customWidth="1"/>
    <col min="7685" max="7686" width="12.125" style="1433" customWidth="1"/>
    <col min="7687" max="7688" width="16.25" style="1433" customWidth="1"/>
    <col min="7689" max="7689" width="26.625" style="1433" customWidth="1"/>
    <col min="7690" max="7690" width="22.875" style="1433" customWidth="1"/>
    <col min="7691" max="7936" width="9" style="1433"/>
    <col min="7937" max="7937" width="14.625" style="1433" customWidth="1"/>
    <col min="7938" max="7938" width="9" style="1433"/>
    <col min="7939" max="7939" width="22.75" style="1433" customWidth="1"/>
    <col min="7940" max="7940" width="14.125" style="1433" customWidth="1"/>
    <col min="7941" max="7942" width="12.125" style="1433" customWidth="1"/>
    <col min="7943" max="7944" width="16.25" style="1433" customWidth="1"/>
    <col min="7945" max="7945" width="26.625" style="1433" customWidth="1"/>
    <col min="7946" max="7946" width="22.875" style="1433" customWidth="1"/>
    <col min="7947" max="8192" width="9" style="1433"/>
    <col min="8193" max="8193" width="14.625" style="1433" customWidth="1"/>
    <col min="8194" max="8194" width="9" style="1433"/>
    <col min="8195" max="8195" width="22.75" style="1433" customWidth="1"/>
    <col min="8196" max="8196" width="14.125" style="1433" customWidth="1"/>
    <col min="8197" max="8198" width="12.125" style="1433" customWidth="1"/>
    <col min="8199" max="8200" width="16.25" style="1433" customWidth="1"/>
    <col min="8201" max="8201" width="26.625" style="1433" customWidth="1"/>
    <col min="8202" max="8202" width="22.875" style="1433" customWidth="1"/>
    <col min="8203" max="8448" width="9" style="1433"/>
    <col min="8449" max="8449" width="14.625" style="1433" customWidth="1"/>
    <col min="8450" max="8450" width="9" style="1433"/>
    <col min="8451" max="8451" width="22.75" style="1433" customWidth="1"/>
    <col min="8452" max="8452" width="14.125" style="1433" customWidth="1"/>
    <col min="8453" max="8454" width="12.125" style="1433" customWidth="1"/>
    <col min="8455" max="8456" width="16.25" style="1433" customWidth="1"/>
    <col min="8457" max="8457" width="26.625" style="1433" customWidth="1"/>
    <col min="8458" max="8458" width="22.875" style="1433" customWidth="1"/>
    <col min="8459" max="8704" width="9" style="1433"/>
    <col min="8705" max="8705" width="14.625" style="1433" customWidth="1"/>
    <col min="8706" max="8706" width="9" style="1433"/>
    <col min="8707" max="8707" width="22.75" style="1433" customWidth="1"/>
    <col min="8708" max="8708" width="14.125" style="1433" customWidth="1"/>
    <col min="8709" max="8710" width="12.125" style="1433" customWidth="1"/>
    <col min="8711" max="8712" width="16.25" style="1433" customWidth="1"/>
    <col min="8713" max="8713" width="26.625" style="1433" customWidth="1"/>
    <col min="8714" max="8714" width="22.875" style="1433" customWidth="1"/>
    <col min="8715" max="8960" width="9" style="1433"/>
    <col min="8961" max="8961" width="14.625" style="1433" customWidth="1"/>
    <col min="8962" max="8962" width="9" style="1433"/>
    <col min="8963" max="8963" width="22.75" style="1433" customWidth="1"/>
    <col min="8964" max="8964" width="14.125" style="1433" customWidth="1"/>
    <col min="8965" max="8966" width="12.125" style="1433" customWidth="1"/>
    <col min="8967" max="8968" width="16.25" style="1433" customWidth="1"/>
    <col min="8969" max="8969" width="26.625" style="1433" customWidth="1"/>
    <col min="8970" max="8970" width="22.875" style="1433" customWidth="1"/>
    <col min="8971" max="9216" width="9" style="1433"/>
    <col min="9217" max="9217" width="14.625" style="1433" customWidth="1"/>
    <col min="9218" max="9218" width="9" style="1433"/>
    <col min="9219" max="9219" width="22.75" style="1433" customWidth="1"/>
    <col min="9220" max="9220" width="14.125" style="1433" customWidth="1"/>
    <col min="9221" max="9222" width="12.125" style="1433" customWidth="1"/>
    <col min="9223" max="9224" width="16.25" style="1433" customWidth="1"/>
    <col min="9225" max="9225" width="26.625" style="1433" customWidth="1"/>
    <col min="9226" max="9226" width="22.875" style="1433" customWidth="1"/>
    <col min="9227" max="9472" width="9" style="1433"/>
    <col min="9473" max="9473" width="14.625" style="1433" customWidth="1"/>
    <col min="9474" max="9474" width="9" style="1433"/>
    <col min="9475" max="9475" width="22.75" style="1433" customWidth="1"/>
    <col min="9476" max="9476" width="14.125" style="1433" customWidth="1"/>
    <col min="9477" max="9478" width="12.125" style="1433" customWidth="1"/>
    <col min="9479" max="9480" width="16.25" style="1433" customWidth="1"/>
    <col min="9481" max="9481" width="26.625" style="1433" customWidth="1"/>
    <col min="9482" max="9482" width="22.875" style="1433" customWidth="1"/>
    <col min="9483" max="9728" width="9" style="1433"/>
    <col min="9729" max="9729" width="14.625" style="1433" customWidth="1"/>
    <col min="9730" max="9730" width="9" style="1433"/>
    <col min="9731" max="9731" width="22.75" style="1433" customWidth="1"/>
    <col min="9732" max="9732" width="14.125" style="1433" customWidth="1"/>
    <col min="9733" max="9734" width="12.125" style="1433" customWidth="1"/>
    <col min="9735" max="9736" width="16.25" style="1433" customWidth="1"/>
    <col min="9737" max="9737" width="26.625" style="1433" customWidth="1"/>
    <col min="9738" max="9738" width="22.875" style="1433" customWidth="1"/>
    <col min="9739" max="9984" width="9" style="1433"/>
    <col min="9985" max="9985" width="14.625" style="1433" customWidth="1"/>
    <col min="9986" max="9986" width="9" style="1433"/>
    <col min="9987" max="9987" width="22.75" style="1433" customWidth="1"/>
    <col min="9988" max="9988" width="14.125" style="1433" customWidth="1"/>
    <col min="9989" max="9990" width="12.125" style="1433" customWidth="1"/>
    <col min="9991" max="9992" width="16.25" style="1433" customWidth="1"/>
    <col min="9993" max="9993" width="26.625" style="1433" customWidth="1"/>
    <col min="9994" max="9994" width="22.875" style="1433" customWidth="1"/>
    <col min="9995" max="10240" width="9" style="1433"/>
    <col min="10241" max="10241" width="14.625" style="1433" customWidth="1"/>
    <col min="10242" max="10242" width="9" style="1433"/>
    <col min="10243" max="10243" width="22.75" style="1433" customWidth="1"/>
    <col min="10244" max="10244" width="14.125" style="1433" customWidth="1"/>
    <col min="10245" max="10246" width="12.125" style="1433" customWidth="1"/>
    <col min="10247" max="10248" width="16.25" style="1433" customWidth="1"/>
    <col min="10249" max="10249" width="26.625" style="1433" customWidth="1"/>
    <col min="10250" max="10250" width="22.875" style="1433" customWidth="1"/>
    <col min="10251" max="10496" width="9" style="1433"/>
    <col min="10497" max="10497" width="14.625" style="1433" customWidth="1"/>
    <col min="10498" max="10498" width="9" style="1433"/>
    <col min="10499" max="10499" width="22.75" style="1433" customWidth="1"/>
    <col min="10500" max="10500" width="14.125" style="1433" customWidth="1"/>
    <col min="10501" max="10502" width="12.125" style="1433" customWidth="1"/>
    <col min="10503" max="10504" width="16.25" style="1433" customWidth="1"/>
    <col min="10505" max="10505" width="26.625" style="1433" customWidth="1"/>
    <col min="10506" max="10506" width="22.875" style="1433" customWidth="1"/>
    <col min="10507" max="10752" width="9" style="1433"/>
    <col min="10753" max="10753" width="14.625" style="1433" customWidth="1"/>
    <col min="10754" max="10754" width="9" style="1433"/>
    <col min="10755" max="10755" width="22.75" style="1433" customWidth="1"/>
    <col min="10756" max="10756" width="14.125" style="1433" customWidth="1"/>
    <col min="10757" max="10758" width="12.125" style="1433" customWidth="1"/>
    <col min="10759" max="10760" width="16.25" style="1433" customWidth="1"/>
    <col min="10761" max="10761" width="26.625" style="1433" customWidth="1"/>
    <col min="10762" max="10762" width="22.875" style="1433" customWidth="1"/>
    <col min="10763" max="11008" width="9" style="1433"/>
    <col min="11009" max="11009" width="14.625" style="1433" customWidth="1"/>
    <col min="11010" max="11010" width="9" style="1433"/>
    <col min="11011" max="11011" width="22.75" style="1433" customWidth="1"/>
    <col min="11012" max="11012" width="14.125" style="1433" customWidth="1"/>
    <col min="11013" max="11014" width="12.125" style="1433" customWidth="1"/>
    <col min="11015" max="11016" width="16.25" style="1433" customWidth="1"/>
    <col min="11017" max="11017" width="26.625" style="1433" customWidth="1"/>
    <col min="11018" max="11018" width="22.875" style="1433" customWidth="1"/>
    <col min="11019" max="11264" width="9" style="1433"/>
    <col min="11265" max="11265" width="14.625" style="1433" customWidth="1"/>
    <col min="11266" max="11266" width="9" style="1433"/>
    <col min="11267" max="11267" width="22.75" style="1433" customWidth="1"/>
    <col min="11268" max="11268" width="14.125" style="1433" customWidth="1"/>
    <col min="11269" max="11270" width="12.125" style="1433" customWidth="1"/>
    <col min="11271" max="11272" width="16.25" style="1433" customWidth="1"/>
    <col min="11273" max="11273" width="26.625" style="1433" customWidth="1"/>
    <col min="11274" max="11274" width="22.875" style="1433" customWidth="1"/>
    <col min="11275" max="11520" width="9" style="1433"/>
    <col min="11521" max="11521" width="14.625" style="1433" customWidth="1"/>
    <col min="11522" max="11522" width="9" style="1433"/>
    <col min="11523" max="11523" width="22.75" style="1433" customWidth="1"/>
    <col min="11524" max="11524" width="14.125" style="1433" customWidth="1"/>
    <col min="11525" max="11526" width="12.125" style="1433" customWidth="1"/>
    <col min="11527" max="11528" width="16.25" style="1433" customWidth="1"/>
    <col min="11529" max="11529" width="26.625" style="1433" customWidth="1"/>
    <col min="11530" max="11530" width="22.875" style="1433" customWidth="1"/>
    <col min="11531" max="11776" width="9" style="1433"/>
    <col min="11777" max="11777" width="14.625" style="1433" customWidth="1"/>
    <col min="11778" max="11778" width="9" style="1433"/>
    <col min="11779" max="11779" width="22.75" style="1433" customWidth="1"/>
    <col min="11780" max="11780" width="14.125" style="1433" customWidth="1"/>
    <col min="11781" max="11782" width="12.125" style="1433" customWidth="1"/>
    <col min="11783" max="11784" width="16.25" style="1433" customWidth="1"/>
    <col min="11785" max="11785" width="26.625" style="1433" customWidth="1"/>
    <col min="11786" max="11786" width="22.875" style="1433" customWidth="1"/>
    <col min="11787" max="12032" width="9" style="1433"/>
    <col min="12033" max="12033" width="14.625" style="1433" customWidth="1"/>
    <col min="12034" max="12034" width="9" style="1433"/>
    <col min="12035" max="12035" width="22.75" style="1433" customWidth="1"/>
    <col min="12036" max="12036" width="14.125" style="1433" customWidth="1"/>
    <col min="12037" max="12038" width="12.125" style="1433" customWidth="1"/>
    <col min="12039" max="12040" width="16.25" style="1433" customWidth="1"/>
    <col min="12041" max="12041" width="26.625" style="1433" customWidth="1"/>
    <col min="12042" max="12042" width="22.875" style="1433" customWidth="1"/>
    <col min="12043" max="12288" width="9" style="1433"/>
    <col min="12289" max="12289" width="14.625" style="1433" customWidth="1"/>
    <col min="12290" max="12290" width="9" style="1433"/>
    <col min="12291" max="12291" width="22.75" style="1433" customWidth="1"/>
    <col min="12292" max="12292" width="14.125" style="1433" customWidth="1"/>
    <col min="12293" max="12294" width="12.125" style="1433" customWidth="1"/>
    <col min="12295" max="12296" width="16.25" style="1433" customWidth="1"/>
    <col min="12297" max="12297" width="26.625" style="1433" customWidth="1"/>
    <col min="12298" max="12298" width="22.875" style="1433" customWidth="1"/>
    <col min="12299" max="12544" width="9" style="1433"/>
    <col min="12545" max="12545" width="14.625" style="1433" customWidth="1"/>
    <col min="12546" max="12546" width="9" style="1433"/>
    <col min="12547" max="12547" width="22.75" style="1433" customWidth="1"/>
    <col min="12548" max="12548" width="14.125" style="1433" customWidth="1"/>
    <col min="12549" max="12550" width="12.125" style="1433" customWidth="1"/>
    <col min="12551" max="12552" width="16.25" style="1433" customWidth="1"/>
    <col min="12553" max="12553" width="26.625" style="1433" customWidth="1"/>
    <col min="12554" max="12554" width="22.875" style="1433" customWidth="1"/>
    <col min="12555" max="12800" width="9" style="1433"/>
    <col min="12801" max="12801" width="14.625" style="1433" customWidth="1"/>
    <col min="12802" max="12802" width="9" style="1433"/>
    <col min="12803" max="12803" width="22.75" style="1433" customWidth="1"/>
    <col min="12804" max="12804" width="14.125" style="1433" customWidth="1"/>
    <col min="12805" max="12806" width="12.125" style="1433" customWidth="1"/>
    <col min="12807" max="12808" width="16.25" style="1433" customWidth="1"/>
    <col min="12809" max="12809" width="26.625" style="1433" customWidth="1"/>
    <col min="12810" max="12810" width="22.875" style="1433" customWidth="1"/>
    <col min="12811" max="13056" width="9" style="1433"/>
    <col min="13057" max="13057" width="14.625" style="1433" customWidth="1"/>
    <col min="13058" max="13058" width="9" style="1433"/>
    <col min="13059" max="13059" width="22.75" style="1433" customWidth="1"/>
    <col min="13060" max="13060" width="14.125" style="1433" customWidth="1"/>
    <col min="13061" max="13062" width="12.125" style="1433" customWidth="1"/>
    <col min="13063" max="13064" width="16.25" style="1433" customWidth="1"/>
    <col min="13065" max="13065" width="26.625" style="1433" customWidth="1"/>
    <col min="13066" max="13066" width="22.875" style="1433" customWidth="1"/>
    <col min="13067" max="13312" width="9" style="1433"/>
    <col min="13313" max="13313" width="14.625" style="1433" customWidth="1"/>
    <col min="13314" max="13314" width="9" style="1433"/>
    <col min="13315" max="13315" width="22.75" style="1433" customWidth="1"/>
    <col min="13316" max="13316" width="14.125" style="1433" customWidth="1"/>
    <col min="13317" max="13318" width="12.125" style="1433" customWidth="1"/>
    <col min="13319" max="13320" width="16.25" style="1433" customWidth="1"/>
    <col min="13321" max="13321" width="26.625" style="1433" customWidth="1"/>
    <col min="13322" max="13322" width="22.875" style="1433" customWidth="1"/>
    <col min="13323" max="13568" width="9" style="1433"/>
    <col min="13569" max="13569" width="14.625" style="1433" customWidth="1"/>
    <col min="13570" max="13570" width="9" style="1433"/>
    <col min="13571" max="13571" width="22.75" style="1433" customWidth="1"/>
    <col min="13572" max="13572" width="14.125" style="1433" customWidth="1"/>
    <col min="13573" max="13574" width="12.125" style="1433" customWidth="1"/>
    <col min="13575" max="13576" width="16.25" style="1433" customWidth="1"/>
    <col min="13577" max="13577" width="26.625" style="1433" customWidth="1"/>
    <col min="13578" max="13578" width="22.875" style="1433" customWidth="1"/>
    <col min="13579" max="13824" width="9" style="1433"/>
    <col min="13825" max="13825" width="14.625" style="1433" customWidth="1"/>
    <col min="13826" max="13826" width="9" style="1433"/>
    <col min="13827" max="13827" width="22.75" style="1433" customWidth="1"/>
    <col min="13828" max="13828" width="14.125" style="1433" customWidth="1"/>
    <col min="13829" max="13830" width="12.125" style="1433" customWidth="1"/>
    <col min="13831" max="13832" width="16.25" style="1433" customWidth="1"/>
    <col min="13833" max="13833" width="26.625" style="1433" customWidth="1"/>
    <col min="13834" max="13834" width="22.875" style="1433" customWidth="1"/>
    <col min="13835" max="14080" width="9" style="1433"/>
    <col min="14081" max="14081" width="14.625" style="1433" customWidth="1"/>
    <col min="14082" max="14082" width="9" style="1433"/>
    <col min="14083" max="14083" width="22.75" style="1433" customWidth="1"/>
    <col min="14084" max="14084" width="14.125" style="1433" customWidth="1"/>
    <col min="14085" max="14086" width="12.125" style="1433" customWidth="1"/>
    <col min="14087" max="14088" width="16.25" style="1433" customWidth="1"/>
    <col min="14089" max="14089" width="26.625" style="1433" customWidth="1"/>
    <col min="14090" max="14090" width="22.875" style="1433" customWidth="1"/>
    <col min="14091" max="14336" width="9" style="1433"/>
    <col min="14337" max="14337" width="14.625" style="1433" customWidth="1"/>
    <col min="14338" max="14338" width="9" style="1433"/>
    <col min="14339" max="14339" width="22.75" style="1433" customWidth="1"/>
    <col min="14340" max="14340" width="14.125" style="1433" customWidth="1"/>
    <col min="14341" max="14342" width="12.125" style="1433" customWidth="1"/>
    <col min="14343" max="14344" width="16.25" style="1433" customWidth="1"/>
    <col min="14345" max="14345" width="26.625" style="1433" customWidth="1"/>
    <col min="14346" max="14346" width="22.875" style="1433" customWidth="1"/>
    <col min="14347" max="14592" width="9" style="1433"/>
    <col min="14593" max="14593" width="14.625" style="1433" customWidth="1"/>
    <col min="14594" max="14594" width="9" style="1433"/>
    <col min="14595" max="14595" width="22.75" style="1433" customWidth="1"/>
    <col min="14596" max="14596" width="14.125" style="1433" customWidth="1"/>
    <col min="14597" max="14598" width="12.125" style="1433" customWidth="1"/>
    <col min="14599" max="14600" width="16.25" style="1433" customWidth="1"/>
    <col min="14601" max="14601" width="26.625" style="1433" customWidth="1"/>
    <col min="14602" max="14602" width="22.875" style="1433" customWidth="1"/>
    <col min="14603" max="14848" width="9" style="1433"/>
    <col min="14849" max="14849" width="14.625" style="1433" customWidth="1"/>
    <col min="14850" max="14850" width="9" style="1433"/>
    <col min="14851" max="14851" width="22.75" style="1433" customWidth="1"/>
    <col min="14852" max="14852" width="14.125" style="1433" customWidth="1"/>
    <col min="14853" max="14854" width="12.125" style="1433" customWidth="1"/>
    <col min="14855" max="14856" width="16.25" style="1433" customWidth="1"/>
    <col min="14857" max="14857" width="26.625" style="1433" customWidth="1"/>
    <col min="14858" max="14858" width="22.875" style="1433" customWidth="1"/>
    <col min="14859" max="15104" width="9" style="1433"/>
    <col min="15105" max="15105" width="14.625" style="1433" customWidth="1"/>
    <col min="15106" max="15106" width="9" style="1433"/>
    <col min="15107" max="15107" width="22.75" style="1433" customWidth="1"/>
    <col min="15108" max="15108" width="14.125" style="1433" customWidth="1"/>
    <col min="15109" max="15110" width="12.125" style="1433" customWidth="1"/>
    <col min="15111" max="15112" width="16.25" style="1433" customWidth="1"/>
    <col min="15113" max="15113" width="26.625" style="1433" customWidth="1"/>
    <col min="15114" max="15114" width="22.875" style="1433" customWidth="1"/>
    <col min="15115" max="15360" width="9" style="1433"/>
    <col min="15361" max="15361" width="14.625" style="1433" customWidth="1"/>
    <col min="15362" max="15362" width="9" style="1433"/>
    <col min="15363" max="15363" width="22.75" style="1433" customWidth="1"/>
    <col min="15364" max="15364" width="14.125" style="1433" customWidth="1"/>
    <col min="15365" max="15366" width="12.125" style="1433" customWidth="1"/>
    <col min="15367" max="15368" width="16.25" style="1433" customWidth="1"/>
    <col min="15369" max="15369" width="26.625" style="1433" customWidth="1"/>
    <col min="15370" max="15370" width="22.875" style="1433" customWidth="1"/>
    <col min="15371" max="15616" width="9" style="1433"/>
    <col min="15617" max="15617" width="14.625" style="1433" customWidth="1"/>
    <col min="15618" max="15618" width="9" style="1433"/>
    <col min="15619" max="15619" width="22.75" style="1433" customWidth="1"/>
    <col min="15620" max="15620" width="14.125" style="1433" customWidth="1"/>
    <col min="15621" max="15622" width="12.125" style="1433" customWidth="1"/>
    <col min="15623" max="15624" width="16.25" style="1433" customWidth="1"/>
    <col min="15625" max="15625" width="26.625" style="1433" customWidth="1"/>
    <col min="15626" max="15626" width="22.875" style="1433" customWidth="1"/>
    <col min="15627" max="15872" width="9" style="1433"/>
    <col min="15873" max="15873" width="14.625" style="1433" customWidth="1"/>
    <col min="15874" max="15874" width="9" style="1433"/>
    <col min="15875" max="15875" width="22.75" style="1433" customWidth="1"/>
    <col min="15876" max="15876" width="14.125" style="1433" customWidth="1"/>
    <col min="15877" max="15878" width="12.125" style="1433" customWidth="1"/>
    <col min="15879" max="15880" width="16.25" style="1433" customWidth="1"/>
    <col min="15881" max="15881" width="26.625" style="1433" customWidth="1"/>
    <col min="15882" max="15882" width="22.875" style="1433" customWidth="1"/>
    <col min="15883" max="16128" width="9" style="1433"/>
    <col min="16129" max="16129" width="14.625" style="1433" customWidth="1"/>
    <col min="16130" max="16130" width="9" style="1433"/>
    <col min="16131" max="16131" width="22.75" style="1433" customWidth="1"/>
    <col min="16132" max="16132" width="14.125" style="1433" customWidth="1"/>
    <col min="16133" max="16134" width="12.125" style="1433" customWidth="1"/>
    <col min="16135" max="16136" width="16.25" style="1433" customWidth="1"/>
    <col min="16137" max="16137" width="26.625" style="1433" customWidth="1"/>
    <col min="16138" max="16138" width="22.875" style="1433" customWidth="1"/>
    <col min="16139" max="16384" width="9" style="1433"/>
  </cols>
  <sheetData>
    <row r="1" spans="1:10" ht="19.5">
      <c r="A1" s="1434" t="s">
        <v>1581</v>
      </c>
      <c r="B1" s="1426"/>
      <c r="C1" s="1426"/>
      <c r="D1" s="1427"/>
      <c r="E1" s="1427"/>
      <c r="F1" s="1427"/>
      <c r="G1" s="1428"/>
      <c r="H1" s="1535"/>
      <c r="I1" s="1557" t="s">
        <v>1076</v>
      </c>
      <c r="J1" s="1431" t="s">
        <v>1678</v>
      </c>
    </row>
    <row r="2" spans="1:10" ht="19.5">
      <c r="A2" s="1434" t="s">
        <v>1582</v>
      </c>
      <c r="B2" s="1435" t="s">
        <v>1679</v>
      </c>
      <c r="C2" s="1435"/>
      <c r="D2" s="1436"/>
      <c r="E2" s="1436"/>
      <c r="F2" s="1436"/>
      <c r="G2" s="1437"/>
      <c r="H2" s="1536"/>
      <c r="I2" s="1557" t="s">
        <v>1584</v>
      </c>
      <c r="J2" s="1439" t="s">
        <v>1680</v>
      </c>
    </row>
    <row r="3" spans="1:10" ht="32.25">
      <c r="A3" s="1440" t="s">
        <v>1698</v>
      </c>
      <c r="B3" s="1440"/>
      <c r="C3" s="1440"/>
      <c r="D3" s="1440"/>
      <c r="E3" s="1440"/>
      <c r="F3" s="1440"/>
      <c r="G3" s="1440"/>
      <c r="H3" s="1440"/>
      <c r="I3" s="1440"/>
      <c r="J3" s="1440"/>
    </row>
    <row r="4" spans="1:10" ht="20.25" customHeight="1">
      <c r="A4" s="1441" t="s">
        <v>1699</v>
      </c>
      <c r="B4" s="1441"/>
      <c r="C4" s="1441"/>
      <c r="D4" s="1441"/>
      <c r="E4" s="1441"/>
      <c r="F4" s="1441"/>
      <c r="G4" s="1441"/>
      <c r="H4" s="1441"/>
      <c r="I4" s="1441"/>
      <c r="J4" s="1441"/>
    </row>
    <row r="5" spans="1:10" ht="22.5" customHeight="1">
      <c r="A5" s="1435" t="s">
        <v>1700</v>
      </c>
      <c r="B5" s="1435"/>
      <c r="C5" s="1435"/>
      <c r="D5" s="1436"/>
      <c r="E5" s="1436"/>
      <c r="F5" s="1436"/>
      <c r="G5" s="1443"/>
      <c r="H5" s="1435"/>
      <c r="I5" s="1444"/>
      <c r="J5" s="1443" t="s">
        <v>1590</v>
      </c>
    </row>
    <row r="6" spans="1:10" ht="22.5" customHeight="1">
      <c r="A6" s="1445" t="s">
        <v>1591</v>
      </c>
      <c r="B6" s="1445"/>
      <c r="C6" s="1538"/>
      <c r="D6" s="1446" t="s">
        <v>1685</v>
      </c>
      <c r="E6" s="1447"/>
      <c r="F6" s="1447"/>
      <c r="G6" s="1447"/>
      <c r="H6" s="1447"/>
      <c r="I6" s="1447"/>
      <c r="J6" s="1447"/>
    </row>
    <row r="7" spans="1:10" ht="19.5" customHeight="1">
      <c r="A7" s="1442"/>
      <c r="B7" s="1442"/>
      <c r="C7" s="1540"/>
      <c r="D7" s="1451" t="s">
        <v>1687</v>
      </c>
      <c r="E7" s="1452"/>
      <c r="F7" s="1453"/>
      <c r="G7" s="1454"/>
      <c r="H7" s="1454"/>
      <c r="I7" s="1455"/>
      <c r="J7" s="1558" t="s">
        <v>1688</v>
      </c>
    </row>
    <row r="8" spans="1:10" ht="16.5" customHeight="1">
      <c r="A8" s="1442"/>
      <c r="B8" s="1442"/>
      <c r="C8" s="1540"/>
      <c r="D8" s="1459"/>
      <c r="E8" s="1460" t="s">
        <v>1598</v>
      </c>
      <c r="F8" s="1461" t="s">
        <v>1701</v>
      </c>
      <c r="G8" s="1462" t="s">
        <v>1600</v>
      </c>
      <c r="H8" s="1463" t="s">
        <v>1601</v>
      </c>
      <c r="I8" s="1462" t="s">
        <v>1602</v>
      </c>
      <c r="J8" s="1559"/>
    </row>
    <row r="9" spans="1:10" ht="23.25" customHeight="1">
      <c r="A9" s="1467"/>
      <c r="B9" s="1467"/>
      <c r="C9" s="1544"/>
      <c r="D9" s="1468"/>
      <c r="E9" s="1460"/>
      <c r="F9" s="1469"/>
      <c r="G9" s="1470"/>
      <c r="H9" s="1471"/>
      <c r="I9" s="1560"/>
      <c r="J9" s="1561"/>
    </row>
    <row r="10" spans="1:10" ht="19.5" customHeight="1">
      <c r="A10" s="1475" t="s">
        <v>1689</v>
      </c>
      <c r="B10" s="1476" t="s">
        <v>1604</v>
      </c>
      <c r="C10" s="1477"/>
      <c r="D10" s="1478"/>
      <c r="E10" s="1479"/>
      <c r="F10" s="1546"/>
      <c r="G10" s="1482"/>
      <c r="H10" s="1482"/>
      <c r="I10" s="1482"/>
      <c r="J10" s="1562"/>
    </row>
    <row r="11" spans="1:10" ht="19.5" customHeight="1">
      <c r="A11" s="1486"/>
      <c r="B11" s="1487" t="s">
        <v>1605</v>
      </c>
      <c r="C11" s="1488"/>
      <c r="D11" s="1478"/>
      <c r="E11" s="1489"/>
      <c r="F11" s="1547"/>
      <c r="G11" s="1482"/>
      <c r="H11" s="1482"/>
      <c r="I11" s="1482"/>
      <c r="J11" s="1562"/>
    </row>
    <row r="12" spans="1:10" ht="19.5" customHeight="1">
      <c r="A12" s="1486"/>
      <c r="B12" s="1494" t="s">
        <v>1606</v>
      </c>
      <c r="C12" s="1495"/>
      <c r="D12" s="1478"/>
      <c r="E12" s="1489"/>
      <c r="F12" s="1548"/>
      <c r="G12" s="1482"/>
      <c r="H12" s="1482"/>
      <c r="I12" s="1482"/>
      <c r="J12" s="1563"/>
    </row>
    <row r="13" spans="1:10" ht="19.5" customHeight="1">
      <c r="A13" s="1486"/>
      <c r="B13" s="1487" t="s">
        <v>1607</v>
      </c>
      <c r="C13" s="1488"/>
      <c r="D13" s="1478"/>
      <c r="E13" s="1489"/>
      <c r="F13" s="1548"/>
      <c r="G13" s="1482"/>
      <c r="H13" s="1482"/>
      <c r="I13" s="1482"/>
      <c r="J13" s="1563"/>
    </row>
    <row r="14" spans="1:10" ht="19.5" customHeight="1">
      <c r="A14" s="1486"/>
      <c r="B14" s="1494" t="s">
        <v>1608</v>
      </c>
      <c r="C14" s="1495"/>
      <c r="D14" s="1478"/>
      <c r="E14" s="1489"/>
      <c r="F14" s="1548"/>
      <c r="G14" s="1482"/>
      <c r="H14" s="1482"/>
      <c r="I14" s="1482"/>
      <c r="J14" s="1563"/>
    </row>
    <row r="15" spans="1:10" ht="19.5" customHeight="1">
      <c r="A15" s="1486"/>
      <c r="B15" s="1487" t="s">
        <v>1690</v>
      </c>
      <c r="C15" s="1488"/>
      <c r="D15" s="1478"/>
      <c r="E15" s="1489"/>
      <c r="F15" s="1548"/>
      <c r="G15" s="1482"/>
      <c r="H15" s="1482"/>
      <c r="I15" s="1482"/>
      <c r="J15" s="1563"/>
    </row>
    <row r="16" spans="1:10" ht="19.5" customHeight="1">
      <c r="A16" s="1486"/>
      <c r="B16" s="1487" t="s">
        <v>1610</v>
      </c>
      <c r="C16" s="1488"/>
      <c r="D16" s="1478"/>
      <c r="E16" s="1489"/>
      <c r="F16" s="1549"/>
      <c r="G16" s="1482"/>
      <c r="H16" s="1482"/>
      <c r="I16" s="1482"/>
      <c r="J16" s="1564"/>
    </row>
    <row r="17" spans="1:10" ht="19.5" customHeight="1">
      <c r="A17" s="1486"/>
      <c r="B17" s="1487" t="s">
        <v>1611</v>
      </c>
      <c r="C17" s="1488"/>
      <c r="D17" s="1478"/>
      <c r="E17" s="1489"/>
      <c r="F17" s="1548"/>
      <c r="G17" s="1482"/>
      <c r="H17" s="1482"/>
      <c r="I17" s="1482"/>
      <c r="J17" s="1563"/>
    </row>
    <row r="18" spans="1:10" ht="19.5" customHeight="1">
      <c r="A18" s="1486"/>
      <c r="B18" s="1487" t="s">
        <v>1612</v>
      </c>
      <c r="C18" s="1488"/>
      <c r="D18" s="1478"/>
      <c r="E18" s="1489"/>
      <c r="F18" s="1548"/>
      <c r="G18" s="1482"/>
      <c r="H18" s="1482"/>
      <c r="I18" s="1482"/>
      <c r="J18" s="1563"/>
    </row>
    <row r="19" spans="1:10" ht="19.5" customHeight="1">
      <c r="A19" s="1486"/>
      <c r="B19" s="1487" t="s">
        <v>1613</v>
      </c>
      <c r="C19" s="1488"/>
      <c r="D19" s="1478"/>
      <c r="E19" s="1489"/>
      <c r="F19" s="1547"/>
      <c r="G19" s="1482"/>
      <c r="H19" s="1482"/>
      <c r="I19" s="1482"/>
      <c r="J19" s="1565"/>
    </row>
    <row r="20" spans="1:10" ht="19.5" customHeight="1">
      <c r="A20" s="1486"/>
      <c r="B20" s="1494" t="s">
        <v>1614</v>
      </c>
      <c r="C20" s="1495"/>
      <c r="D20" s="1478"/>
      <c r="E20" s="1489"/>
      <c r="F20" s="1548"/>
      <c r="G20" s="1482"/>
      <c r="H20" s="1482"/>
      <c r="I20" s="1482"/>
      <c r="J20" s="1565"/>
    </row>
    <row r="21" spans="1:10" ht="19.5" customHeight="1">
      <c r="A21" s="1486"/>
      <c r="B21" s="1494" t="s">
        <v>1615</v>
      </c>
      <c r="C21" s="1495"/>
      <c r="D21" s="1478"/>
      <c r="E21" s="1489"/>
      <c r="F21" s="1548"/>
      <c r="G21" s="1482"/>
      <c r="H21" s="1482"/>
      <c r="I21" s="1482"/>
      <c r="J21" s="1565"/>
    </row>
    <row r="22" spans="1:10" ht="19.5" customHeight="1">
      <c r="A22" s="1486"/>
      <c r="B22" s="1487" t="s">
        <v>1616</v>
      </c>
      <c r="C22" s="1488"/>
      <c r="D22" s="1478"/>
      <c r="E22" s="1489"/>
      <c r="F22" s="1548"/>
      <c r="G22" s="1482"/>
      <c r="H22" s="1482"/>
      <c r="I22" s="1482"/>
      <c r="J22" s="1565"/>
    </row>
    <row r="23" spans="1:10" ht="19.5" customHeight="1" thickBot="1">
      <c r="A23" s="1513"/>
      <c r="B23" s="1514" t="s">
        <v>1617</v>
      </c>
      <c r="C23" s="1515"/>
      <c r="D23" s="1516"/>
      <c r="E23" s="1566"/>
      <c r="F23" s="1552"/>
      <c r="G23" s="1520"/>
      <c r="H23" s="1520"/>
      <c r="I23" s="1520"/>
      <c r="J23" s="1567"/>
    </row>
    <row r="24" spans="1:10" ht="39.75" customHeight="1" thickTop="1">
      <c r="A24" s="1554" t="s">
        <v>1691</v>
      </c>
      <c r="B24" s="1554"/>
      <c r="C24" s="1555"/>
      <c r="D24" s="1568">
        <f>SUM(E24:J24)</f>
        <v>1922.8510000000001</v>
      </c>
      <c r="E24" s="1527">
        <v>0</v>
      </c>
      <c r="F24" s="1569">
        <v>0</v>
      </c>
      <c r="G24" s="1530"/>
      <c r="H24" s="1530"/>
      <c r="I24" s="1530"/>
      <c r="J24" s="1570">
        <v>1922.8510000000001</v>
      </c>
    </row>
  </sheetData>
  <mergeCells count="26">
    <mergeCell ref="B19:C19"/>
    <mergeCell ref="B20:C20"/>
    <mergeCell ref="B21:C21"/>
    <mergeCell ref="B22:C22"/>
    <mergeCell ref="B23:C23"/>
    <mergeCell ref="A24:C24"/>
    <mergeCell ref="A10:A23"/>
    <mergeCell ref="B10:C10"/>
    <mergeCell ref="B11:C11"/>
    <mergeCell ref="B12:C12"/>
    <mergeCell ref="B13:C13"/>
    <mergeCell ref="B14:C14"/>
    <mergeCell ref="B15:C15"/>
    <mergeCell ref="B16:C16"/>
    <mergeCell ref="B17:C17"/>
    <mergeCell ref="B18:C18"/>
    <mergeCell ref="A3:J3"/>
    <mergeCell ref="A6:C9"/>
    <mergeCell ref="D6:J6"/>
    <mergeCell ref="D7:D9"/>
    <mergeCell ref="J7:J9"/>
    <mergeCell ref="E8:E9"/>
    <mergeCell ref="F8:F9"/>
    <mergeCell ref="G8:G9"/>
    <mergeCell ref="H8:H9"/>
    <mergeCell ref="I8:I9"/>
  </mergeCells>
  <phoneticPr fontId="44" type="noConversion"/>
  <pageMargins left="0.31496062992125984" right="0.11811023622047244" top="1.5354330708661417" bottom="0.94488188976377951" header="0.51181102362204722" footer="0.31496062992125984"/>
  <pageSetup paperSize="9" scale="8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51E68-CB4C-4AB7-80F3-83BD46C291FD}">
  <sheetPr>
    <pageSetUpPr fitToPage="1"/>
  </sheetPr>
  <dimension ref="A1:G39"/>
  <sheetViews>
    <sheetView zoomScale="93" zoomScaleNormal="93" workbookViewId="0">
      <selection activeCell="J28" sqref="J28"/>
    </sheetView>
  </sheetViews>
  <sheetFormatPr defaultRowHeight="16.5"/>
  <cols>
    <col min="1" max="1" width="19.125" style="1635" customWidth="1"/>
    <col min="2" max="2" width="27" style="1635" customWidth="1"/>
    <col min="3" max="4" width="18.125" style="1651" customWidth="1"/>
    <col min="5" max="6" width="18.125" style="1635" customWidth="1"/>
    <col min="7" max="7" width="26.875" style="1635" customWidth="1"/>
    <col min="8" max="256" width="9" style="1433"/>
    <col min="257" max="257" width="19.125" style="1433" customWidth="1"/>
    <col min="258" max="258" width="27" style="1433" customWidth="1"/>
    <col min="259" max="262" width="18.125" style="1433" customWidth="1"/>
    <col min="263" max="263" width="26.875" style="1433" customWidth="1"/>
    <col min="264" max="512" width="9" style="1433"/>
    <col min="513" max="513" width="19.125" style="1433" customWidth="1"/>
    <col min="514" max="514" width="27" style="1433" customWidth="1"/>
    <col min="515" max="518" width="18.125" style="1433" customWidth="1"/>
    <col min="519" max="519" width="26.875" style="1433" customWidth="1"/>
    <col min="520" max="768" width="9" style="1433"/>
    <col min="769" max="769" width="19.125" style="1433" customWidth="1"/>
    <col min="770" max="770" width="27" style="1433" customWidth="1"/>
    <col min="771" max="774" width="18.125" style="1433" customWidth="1"/>
    <col min="775" max="775" width="26.875" style="1433" customWidth="1"/>
    <col min="776" max="1024" width="9" style="1433"/>
    <col min="1025" max="1025" width="19.125" style="1433" customWidth="1"/>
    <col min="1026" max="1026" width="27" style="1433" customWidth="1"/>
    <col min="1027" max="1030" width="18.125" style="1433" customWidth="1"/>
    <col min="1031" max="1031" width="26.875" style="1433" customWidth="1"/>
    <col min="1032" max="1280" width="9" style="1433"/>
    <col min="1281" max="1281" width="19.125" style="1433" customWidth="1"/>
    <col min="1282" max="1282" width="27" style="1433" customWidth="1"/>
    <col min="1283" max="1286" width="18.125" style="1433" customWidth="1"/>
    <col min="1287" max="1287" width="26.875" style="1433" customWidth="1"/>
    <col min="1288" max="1536" width="9" style="1433"/>
    <col min="1537" max="1537" width="19.125" style="1433" customWidth="1"/>
    <col min="1538" max="1538" width="27" style="1433" customWidth="1"/>
    <col min="1539" max="1542" width="18.125" style="1433" customWidth="1"/>
    <col min="1543" max="1543" width="26.875" style="1433" customWidth="1"/>
    <col min="1544" max="1792" width="9" style="1433"/>
    <col min="1793" max="1793" width="19.125" style="1433" customWidth="1"/>
    <col min="1794" max="1794" width="27" style="1433" customWidth="1"/>
    <col min="1795" max="1798" width="18.125" style="1433" customWidth="1"/>
    <col min="1799" max="1799" width="26.875" style="1433" customWidth="1"/>
    <col min="1800" max="2048" width="9" style="1433"/>
    <col min="2049" max="2049" width="19.125" style="1433" customWidth="1"/>
    <col min="2050" max="2050" width="27" style="1433" customWidth="1"/>
    <col min="2051" max="2054" width="18.125" style="1433" customWidth="1"/>
    <col min="2055" max="2055" width="26.875" style="1433" customWidth="1"/>
    <col min="2056" max="2304" width="9" style="1433"/>
    <col min="2305" max="2305" width="19.125" style="1433" customWidth="1"/>
    <col min="2306" max="2306" width="27" style="1433" customWidth="1"/>
    <col min="2307" max="2310" width="18.125" style="1433" customWidth="1"/>
    <col min="2311" max="2311" width="26.875" style="1433" customWidth="1"/>
    <col min="2312" max="2560" width="9" style="1433"/>
    <col min="2561" max="2561" width="19.125" style="1433" customWidth="1"/>
    <col min="2562" max="2562" width="27" style="1433" customWidth="1"/>
    <col min="2563" max="2566" width="18.125" style="1433" customWidth="1"/>
    <col min="2567" max="2567" width="26.875" style="1433" customWidth="1"/>
    <col min="2568" max="2816" width="9" style="1433"/>
    <col min="2817" max="2817" width="19.125" style="1433" customWidth="1"/>
    <col min="2818" max="2818" width="27" style="1433" customWidth="1"/>
    <col min="2819" max="2822" width="18.125" style="1433" customWidth="1"/>
    <col min="2823" max="2823" width="26.875" style="1433" customWidth="1"/>
    <col min="2824" max="3072" width="9" style="1433"/>
    <col min="3073" max="3073" width="19.125" style="1433" customWidth="1"/>
    <col min="3074" max="3074" width="27" style="1433" customWidth="1"/>
    <col min="3075" max="3078" width="18.125" style="1433" customWidth="1"/>
    <col min="3079" max="3079" width="26.875" style="1433" customWidth="1"/>
    <col min="3080" max="3328" width="9" style="1433"/>
    <col min="3329" max="3329" width="19.125" style="1433" customWidth="1"/>
    <col min="3330" max="3330" width="27" style="1433" customWidth="1"/>
    <col min="3331" max="3334" width="18.125" style="1433" customWidth="1"/>
    <col min="3335" max="3335" width="26.875" style="1433" customWidth="1"/>
    <col min="3336" max="3584" width="9" style="1433"/>
    <col min="3585" max="3585" width="19.125" style="1433" customWidth="1"/>
    <col min="3586" max="3586" width="27" style="1433" customWidth="1"/>
    <col min="3587" max="3590" width="18.125" style="1433" customWidth="1"/>
    <col min="3591" max="3591" width="26.875" style="1433" customWidth="1"/>
    <col min="3592" max="3840" width="9" style="1433"/>
    <col min="3841" max="3841" width="19.125" style="1433" customWidth="1"/>
    <col min="3842" max="3842" width="27" style="1433" customWidth="1"/>
    <col min="3843" max="3846" width="18.125" style="1433" customWidth="1"/>
    <col min="3847" max="3847" width="26.875" style="1433" customWidth="1"/>
    <col min="3848" max="4096" width="9" style="1433"/>
    <col min="4097" max="4097" width="19.125" style="1433" customWidth="1"/>
    <col min="4098" max="4098" width="27" style="1433" customWidth="1"/>
    <col min="4099" max="4102" width="18.125" style="1433" customWidth="1"/>
    <col min="4103" max="4103" width="26.875" style="1433" customWidth="1"/>
    <col min="4104" max="4352" width="9" style="1433"/>
    <col min="4353" max="4353" width="19.125" style="1433" customWidth="1"/>
    <col min="4354" max="4354" width="27" style="1433" customWidth="1"/>
    <col min="4355" max="4358" width="18.125" style="1433" customWidth="1"/>
    <col min="4359" max="4359" width="26.875" style="1433" customWidth="1"/>
    <col min="4360" max="4608" width="9" style="1433"/>
    <col min="4609" max="4609" width="19.125" style="1433" customWidth="1"/>
    <col min="4610" max="4610" width="27" style="1433" customWidth="1"/>
    <col min="4611" max="4614" width="18.125" style="1433" customWidth="1"/>
    <col min="4615" max="4615" width="26.875" style="1433" customWidth="1"/>
    <col min="4616" max="4864" width="9" style="1433"/>
    <col min="4865" max="4865" width="19.125" style="1433" customWidth="1"/>
    <col min="4866" max="4866" width="27" style="1433" customWidth="1"/>
    <col min="4867" max="4870" width="18.125" style="1433" customWidth="1"/>
    <col min="4871" max="4871" width="26.875" style="1433" customWidth="1"/>
    <col min="4872" max="5120" width="9" style="1433"/>
    <col min="5121" max="5121" width="19.125" style="1433" customWidth="1"/>
    <col min="5122" max="5122" width="27" style="1433" customWidth="1"/>
    <col min="5123" max="5126" width="18.125" style="1433" customWidth="1"/>
    <col min="5127" max="5127" width="26.875" style="1433" customWidth="1"/>
    <col min="5128" max="5376" width="9" style="1433"/>
    <col min="5377" max="5377" width="19.125" style="1433" customWidth="1"/>
    <col min="5378" max="5378" width="27" style="1433" customWidth="1"/>
    <col min="5379" max="5382" width="18.125" style="1433" customWidth="1"/>
    <col min="5383" max="5383" width="26.875" style="1433" customWidth="1"/>
    <col min="5384" max="5632" width="9" style="1433"/>
    <col min="5633" max="5633" width="19.125" style="1433" customWidth="1"/>
    <col min="5634" max="5634" width="27" style="1433" customWidth="1"/>
    <col min="5635" max="5638" width="18.125" style="1433" customWidth="1"/>
    <col min="5639" max="5639" width="26.875" style="1433" customWidth="1"/>
    <col min="5640" max="5888" width="9" style="1433"/>
    <col min="5889" max="5889" width="19.125" style="1433" customWidth="1"/>
    <col min="5890" max="5890" width="27" style="1433" customWidth="1"/>
    <col min="5891" max="5894" width="18.125" style="1433" customWidth="1"/>
    <col min="5895" max="5895" width="26.875" style="1433" customWidth="1"/>
    <col min="5896" max="6144" width="9" style="1433"/>
    <col min="6145" max="6145" width="19.125" style="1433" customWidth="1"/>
    <col min="6146" max="6146" width="27" style="1433" customWidth="1"/>
    <col min="6147" max="6150" width="18.125" style="1433" customWidth="1"/>
    <col min="6151" max="6151" width="26.875" style="1433" customWidth="1"/>
    <col min="6152" max="6400" width="9" style="1433"/>
    <col min="6401" max="6401" width="19.125" style="1433" customWidth="1"/>
    <col min="6402" max="6402" width="27" style="1433" customWidth="1"/>
    <col min="6403" max="6406" width="18.125" style="1433" customWidth="1"/>
    <col min="6407" max="6407" width="26.875" style="1433" customWidth="1"/>
    <col min="6408" max="6656" width="9" style="1433"/>
    <col min="6657" max="6657" width="19.125" style="1433" customWidth="1"/>
    <col min="6658" max="6658" width="27" style="1433" customWidth="1"/>
    <col min="6659" max="6662" width="18.125" style="1433" customWidth="1"/>
    <col min="6663" max="6663" width="26.875" style="1433" customWidth="1"/>
    <col min="6664" max="6912" width="9" style="1433"/>
    <col min="6913" max="6913" width="19.125" style="1433" customWidth="1"/>
    <col min="6914" max="6914" width="27" style="1433" customWidth="1"/>
    <col min="6915" max="6918" width="18.125" style="1433" customWidth="1"/>
    <col min="6919" max="6919" width="26.875" style="1433" customWidth="1"/>
    <col min="6920" max="7168" width="9" style="1433"/>
    <col min="7169" max="7169" width="19.125" style="1433" customWidth="1"/>
    <col min="7170" max="7170" width="27" style="1433" customWidth="1"/>
    <col min="7171" max="7174" width="18.125" style="1433" customWidth="1"/>
    <col min="7175" max="7175" width="26.875" style="1433" customWidth="1"/>
    <col min="7176" max="7424" width="9" style="1433"/>
    <col min="7425" max="7425" width="19.125" style="1433" customWidth="1"/>
    <col min="7426" max="7426" width="27" style="1433" customWidth="1"/>
    <col min="7427" max="7430" width="18.125" style="1433" customWidth="1"/>
    <col min="7431" max="7431" width="26.875" style="1433" customWidth="1"/>
    <col min="7432" max="7680" width="9" style="1433"/>
    <col min="7681" max="7681" width="19.125" style="1433" customWidth="1"/>
    <col min="7682" max="7682" width="27" style="1433" customWidth="1"/>
    <col min="7683" max="7686" width="18.125" style="1433" customWidth="1"/>
    <col min="7687" max="7687" width="26.875" style="1433" customWidth="1"/>
    <col min="7688" max="7936" width="9" style="1433"/>
    <col min="7937" max="7937" width="19.125" style="1433" customWidth="1"/>
    <col min="7938" max="7938" width="27" style="1433" customWidth="1"/>
    <col min="7939" max="7942" width="18.125" style="1433" customWidth="1"/>
    <col min="7943" max="7943" width="26.875" style="1433" customWidth="1"/>
    <col min="7944" max="8192" width="9" style="1433"/>
    <col min="8193" max="8193" width="19.125" style="1433" customWidth="1"/>
    <col min="8194" max="8194" width="27" style="1433" customWidth="1"/>
    <col min="8195" max="8198" width="18.125" style="1433" customWidth="1"/>
    <col min="8199" max="8199" width="26.875" style="1433" customWidth="1"/>
    <col min="8200" max="8448" width="9" style="1433"/>
    <col min="8449" max="8449" width="19.125" style="1433" customWidth="1"/>
    <col min="8450" max="8450" width="27" style="1433" customWidth="1"/>
    <col min="8451" max="8454" width="18.125" style="1433" customWidth="1"/>
    <col min="8455" max="8455" width="26.875" style="1433" customWidth="1"/>
    <col min="8456" max="8704" width="9" style="1433"/>
    <col min="8705" max="8705" width="19.125" style="1433" customWidth="1"/>
    <col min="8706" max="8706" width="27" style="1433" customWidth="1"/>
    <col min="8707" max="8710" width="18.125" style="1433" customWidth="1"/>
    <col min="8711" max="8711" width="26.875" style="1433" customWidth="1"/>
    <col min="8712" max="8960" width="9" style="1433"/>
    <col min="8961" max="8961" width="19.125" style="1433" customWidth="1"/>
    <col min="8962" max="8962" width="27" style="1433" customWidth="1"/>
    <col min="8963" max="8966" width="18.125" style="1433" customWidth="1"/>
    <col min="8967" max="8967" width="26.875" style="1433" customWidth="1"/>
    <col min="8968" max="9216" width="9" style="1433"/>
    <col min="9217" max="9217" width="19.125" style="1433" customWidth="1"/>
    <col min="9218" max="9218" width="27" style="1433" customWidth="1"/>
    <col min="9219" max="9222" width="18.125" style="1433" customWidth="1"/>
    <col min="9223" max="9223" width="26.875" style="1433" customWidth="1"/>
    <col min="9224" max="9472" width="9" style="1433"/>
    <col min="9473" max="9473" width="19.125" style="1433" customWidth="1"/>
    <col min="9474" max="9474" width="27" style="1433" customWidth="1"/>
    <col min="9475" max="9478" width="18.125" style="1433" customWidth="1"/>
    <col min="9479" max="9479" width="26.875" style="1433" customWidth="1"/>
    <col min="9480" max="9728" width="9" style="1433"/>
    <col min="9729" max="9729" width="19.125" style="1433" customWidth="1"/>
    <col min="9730" max="9730" width="27" style="1433" customWidth="1"/>
    <col min="9731" max="9734" width="18.125" style="1433" customWidth="1"/>
    <col min="9735" max="9735" width="26.875" style="1433" customWidth="1"/>
    <col min="9736" max="9984" width="9" style="1433"/>
    <col min="9985" max="9985" width="19.125" style="1433" customWidth="1"/>
    <col min="9986" max="9986" width="27" style="1433" customWidth="1"/>
    <col min="9987" max="9990" width="18.125" style="1433" customWidth="1"/>
    <col min="9991" max="9991" width="26.875" style="1433" customWidth="1"/>
    <col min="9992" max="10240" width="9" style="1433"/>
    <col min="10241" max="10241" width="19.125" style="1433" customWidth="1"/>
    <col min="10242" max="10242" width="27" style="1433" customWidth="1"/>
    <col min="10243" max="10246" width="18.125" style="1433" customWidth="1"/>
    <col min="10247" max="10247" width="26.875" style="1433" customWidth="1"/>
    <col min="10248" max="10496" width="9" style="1433"/>
    <col min="10497" max="10497" width="19.125" style="1433" customWidth="1"/>
    <col min="10498" max="10498" width="27" style="1433" customWidth="1"/>
    <col min="10499" max="10502" width="18.125" style="1433" customWidth="1"/>
    <col min="10503" max="10503" width="26.875" style="1433" customWidth="1"/>
    <col min="10504" max="10752" width="9" style="1433"/>
    <col min="10753" max="10753" width="19.125" style="1433" customWidth="1"/>
    <col min="10754" max="10754" width="27" style="1433" customWidth="1"/>
    <col min="10755" max="10758" width="18.125" style="1433" customWidth="1"/>
    <col min="10759" max="10759" width="26.875" style="1433" customWidth="1"/>
    <col min="10760" max="11008" width="9" style="1433"/>
    <col min="11009" max="11009" width="19.125" style="1433" customWidth="1"/>
    <col min="11010" max="11010" width="27" style="1433" customWidth="1"/>
    <col min="11011" max="11014" width="18.125" style="1433" customWidth="1"/>
    <col min="11015" max="11015" width="26.875" style="1433" customWidth="1"/>
    <col min="11016" max="11264" width="9" style="1433"/>
    <col min="11265" max="11265" width="19.125" style="1433" customWidth="1"/>
    <col min="11266" max="11266" width="27" style="1433" customWidth="1"/>
    <col min="11267" max="11270" width="18.125" style="1433" customWidth="1"/>
    <col min="11271" max="11271" width="26.875" style="1433" customWidth="1"/>
    <col min="11272" max="11520" width="9" style="1433"/>
    <col min="11521" max="11521" width="19.125" style="1433" customWidth="1"/>
    <col min="11522" max="11522" width="27" style="1433" customWidth="1"/>
    <col min="11523" max="11526" width="18.125" style="1433" customWidth="1"/>
    <col min="11527" max="11527" width="26.875" style="1433" customWidth="1"/>
    <col min="11528" max="11776" width="9" style="1433"/>
    <col min="11777" max="11777" width="19.125" style="1433" customWidth="1"/>
    <col min="11778" max="11778" width="27" style="1433" customWidth="1"/>
    <col min="11779" max="11782" width="18.125" style="1433" customWidth="1"/>
    <col min="11783" max="11783" width="26.875" style="1433" customWidth="1"/>
    <col min="11784" max="12032" width="9" style="1433"/>
    <col min="12033" max="12033" width="19.125" style="1433" customWidth="1"/>
    <col min="12034" max="12034" width="27" style="1433" customWidth="1"/>
    <col min="12035" max="12038" width="18.125" style="1433" customWidth="1"/>
    <col min="12039" max="12039" width="26.875" style="1433" customWidth="1"/>
    <col min="12040" max="12288" width="9" style="1433"/>
    <col min="12289" max="12289" width="19.125" style="1433" customWidth="1"/>
    <col min="12290" max="12290" width="27" style="1433" customWidth="1"/>
    <col min="12291" max="12294" width="18.125" style="1433" customWidth="1"/>
    <col min="12295" max="12295" width="26.875" style="1433" customWidth="1"/>
    <col min="12296" max="12544" width="9" style="1433"/>
    <col min="12545" max="12545" width="19.125" style="1433" customWidth="1"/>
    <col min="12546" max="12546" width="27" style="1433" customWidth="1"/>
    <col min="12547" max="12550" width="18.125" style="1433" customWidth="1"/>
    <col min="12551" max="12551" width="26.875" style="1433" customWidth="1"/>
    <col min="12552" max="12800" width="9" style="1433"/>
    <col min="12801" max="12801" width="19.125" style="1433" customWidth="1"/>
    <col min="12802" max="12802" width="27" style="1433" customWidth="1"/>
    <col min="12803" max="12806" width="18.125" style="1433" customWidth="1"/>
    <col min="12807" max="12807" width="26.875" style="1433" customWidth="1"/>
    <col min="12808" max="13056" width="9" style="1433"/>
    <col min="13057" max="13057" width="19.125" style="1433" customWidth="1"/>
    <col min="13058" max="13058" width="27" style="1433" customWidth="1"/>
    <col min="13059" max="13062" width="18.125" style="1433" customWidth="1"/>
    <col min="13063" max="13063" width="26.875" style="1433" customWidth="1"/>
    <col min="13064" max="13312" width="9" style="1433"/>
    <col min="13313" max="13313" width="19.125" style="1433" customWidth="1"/>
    <col min="13314" max="13314" width="27" style="1433" customWidth="1"/>
    <col min="13315" max="13318" width="18.125" style="1433" customWidth="1"/>
    <col min="13319" max="13319" width="26.875" style="1433" customWidth="1"/>
    <col min="13320" max="13568" width="9" style="1433"/>
    <col min="13569" max="13569" width="19.125" style="1433" customWidth="1"/>
    <col min="13570" max="13570" width="27" style="1433" customWidth="1"/>
    <col min="13571" max="13574" width="18.125" style="1433" customWidth="1"/>
    <col min="13575" max="13575" width="26.875" style="1433" customWidth="1"/>
    <col min="13576" max="13824" width="9" style="1433"/>
    <col min="13825" max="13825" width="19.125" style="1433" customWidth="1"/>
    <col min="13826" max="13826" width="27" style="1433" customWidth="1"/>
    <col min="13827" max="13830" width="18.125" style="1433" customWidth="1"/>
    <col min="13831" max="13831" width="26.875" style="1433" customWidth="1"/>
    <col min="13832" max="14080" width="9" style="1433"/>
    <col min="14081" max="14081" width="19.125" style="1433" customWidth="1"/>
    <col min="14082" max="14082" width="27" style="1433" customWidth="1"/>
    <col min="14083" max="14086" width="18.125" style="1433" customWidth="1"/>
    <col min="14087" max="14087" width="26.875" style="1433" customWidth="1"/>
    <col min="14088" max="14336" width="9" style="1433"/>
    <col min="14337" max="14337" width="19.125" style="1433" customWidth="1"/>
    <col min="14338" max="14338" width="27" style="1433" customWidth="1"/>
    <col min="14339" max="14342" width="18.125" style="1433" customWidth="1"/>
    <col min="14343" max="14343" width="26.875" style="1433" customWidth="1"/>
    <col min="14344" max="14592" width="9" style="1433"/>
    <col min="14593" max="14593" width="19.125" style="1433" customWidth="1"/>
    <col min="14594" max="14594" width="27" style="1433" customWidth="1"/>
    <col min="14595" max="14598" width="18.125" style="1433" customWidth="1"/>
    <col min="14599" max="14599" width="26.875" style="1433" customWidth="1"/>
    <col min="14600" max="14848" width="9" style="1433"/>
    <col min="14849" max="14849" width="19.125" style="1433" customWidth="1"/>
    <col min="14850" max="14850" width="27" style="1433" customWidth="1"/>
    <col min="14851" max="14854" width="18.125" style="1433" customWidth="1"/>
    <col min="14855" max="14855" width="26.875" style="1433" customWidth="1"/>
    <col min="14856" max="15104" width="9" style="1433"/>
    <col min="15105" max="15105" width="19.125" style="1433" customWidth="1"/>
    <col min="15106" max="15106" width="27" style="1433" customWidth="1"/>
    <col min="15107" max="15110" width="18.125" style="1433" customWidth="1"/>
    <col min="15111" max="15111" width="26.875" style="1433" customWidth="1"/>
    <col min="15112" max="15360" width="9" style="1433"/>
    <col min="15361" max="15361" width="19.125" style="1433" customWidth="1"/>
    <col min="15362" max="15362" width="27" style="1433" customWidth="1"/>
    <col min="15363" max="15366" width="18.125" style="1433" customWidth="1"/>
    <col min="15367" max="15367" width="26.875" style="1433" customWidth="1"/>
    <col min="15368" max="15616" width="9" style="1433"/>
    <col min="15617" max="15617" width="19.125" style="1433" customWidth="1"/>
    <col min="15618" max="15618" width="27" style="1433" customWidth="1"/>
    <col min="15619" max="15622" width="18.125" style="1433" customWidth="1"/>
    <col min="15623" max="15623" width="26.875" style="1433" customWidth="1"/>
    <col min="15624" max="15872" width="9" style="1433"/>
    <col min="15873" max="15873" width="19.125" style="1433" customWidth="1"/>
    <col min="15874" max="15874" width="27" style="1433" customWidth="1"/>
    <col min="15875" max="15878" width="18.125" style="1433" customWidth="1"/>
    <col min="15879" max="15879" width="26.875" style="1433" customWidth="1"/>
    <col min="15880" max="16128" width="9" style="1433"/>
    <col min="16129" max="16129" width="19.125" style="1433" customWidth="1"/>
    <col min="16130" max="16130" width="27" style="1433" customWidth="1"/>
    <col min="16131" max="16134" width="18.125" style="1433" customWidth="1"/>
    <col min="16135" max="16135" width="26.875" style="1433" customWidth="1"/>
    <col min="16136" max="16384" width="9" style="1433"/>
  </cols>
  <sheetData>
    <row r="1" spans="1:7" ht="17.25">
      <c r="A1" s="1571" t="s">
        <v>1627</v>
      </c>
      <c r="B1" s="1572"/>
      <c r="C1" s="1572"/>
      <c r="D1" s="1572"/>
      <c r="E1" s="1572"/>
      <c r="F1" s="1573" t="s">
        <v>804</v>
      </c>
      <c r="G1" s="1431" t="s">
        <v>1678</v>
      </c>
    </row>
    <row r="2" spans="1:7" ht="19.5">
      <c r="A2" s="1571" t="s">
        <v>1629</v>
      </c>
      <c r="B2" s="1435" t="s">
        <v>1679</v>
      </c>
      <c r="C2" s="1574"/>
      <c r="D2" s="1574"/>
      <c r="E2" s="1574"/>
      <c r="F2" s="1573" t="s">
        <v>1584</v>
      </c>
      <c r="G2" s="1439" t="s">
        <v>1680</v>
      </c>
    </row>
    <row r="3" spans="1:7" ht="27.75">
      <c r="A3" s="1575" t="s">
        <v>1702</v>
      </c>
      <c r="B3" s="1575"/>
      <c r="C3" s="1575"/>
      <c r="D3" s="1575"/>
      <c r="E3" s="1575"/>
      <c r="F3" s="1575"/>
      <c r="G3" s="1575"/>
    </row>
    <row r="4" spans="1:7" ht="20.25" thickBot="1">
      <c r="A4" s="1576" t="s">
        <v>1703</v>
      </c>
      <c r="B4" s="1576"/>
      <c r="C4" s="1577"/>
      <c r="D4" s="1577" t="s">
        <v>1704</v>
      </c>
      <c r="E4" s="1578"/>
      <c r="F4" s="1578"/>
      <c r="G4" s="1577" t="s">
        <v>1634</v>
      </c>
    </row>
    <row r="5" spans="1:7" ht="35.25" thickBot="1">
      <c r="A5" s="1579" t="s">
        <v>1635</v>
      </c>
      <c r="B5" s="1580"/>
      <c r="C5" s="1581" t="s">
        <v>1636</v>
      </c>
      <c r="D5" s="1582" t="s">
        <v>1705</v>
      </c>
      <c r="E5" s="1581" t="s">
        <v>1638</v>
      </c>
      <c r="F5" s="1583" t="s">
        <v>1639</v>
      </c>
      <c r="G5" s="1584" t="s">
        <v>1640</v>
      </c>
    </row>
    <row r="6" spans="1:7">
      <c r="A6" s="1585" t="s">
        <v>1641</v>
      </c>
      <c r="B6" s="1586"/>
      <c r="C6" s="1587"/>
      <c r="D6" s="1588"/>
      <c r="E6" s="1589"/>
      <c r="F6" s="1590"/>
      <c r="G6" s="1591"/>
    </row>
    <row r="7" spans="1:7">
      <c r="A7" s="1592" t="s">
        <v>1642</v>
      </c>
      <c r="B7" s="1593"/>
      <c r="C7" s="1594"/>
      <c r="D7" s="1594"/>
      <c r="E7" s="1595"/>
      <c r="F7" s="1596"/>
      <c r="G7" s="1597"/>
    </row>
    <row r="8" spans="1:7">
      <c r="A8" s="1598" t="s">
        <v>1643</v>
      </c>
      <c r="B8" s="1599"/>
      <c r="C8" s="1600"/>
      <c r="D8" s="1600"/>
      <c r="E8" s="1595"/>
      <c r="F8" s="1596"/>
      <c r="G8" s="1597"/>
    </row>
    <row r="9" spans="1:7">
      <c r="A9" s="1601" t="s">
        <v>1644</v>
      </c>
      <c r="B9" s="1602"/>
      <c r="C9" s="1603"/>
      <c r="D9" s="1604"/>
      <c r="E9" s="1604"/>
      <c r="F9" s="1605"/>
      <c r="G9" s="1605"/>
    </row>
    <row r="10" spans="1:7">
      <c r="A10" s="1606" t="s">
        <v>1645</v>
      </c>
      <c r="B10" s="1607"/>
      <c r="C10" s="1608"/>
      <c r="D10" s="1609"/>
      <c r="E10" s="1609"/>
      <c r="F10" s="1610"/>
      <c r="G10" s="1610"/>
    </row>
    <row r="11" spans="1:7">
      <c r="A11" s="1606" t="s">
        <v>1646</v>
      </c>
      <c r="B11" s="1607"/>
      <c r="C11" s="1608"/>
      <c r="D11" s="1611"/>
      <c r="E11" s="1611"/>
      <c r="F11" s="1612"/>
      <c r="G11" s="1612"/>
    </row>
    <row r="12" spans="1:7">
      <c r="A12" s="1606" t="s">
        <v>1647</v>
      </c>
      <c r="B12" s="1607"/>
      <c r="C12" s="1613"/>
      <c r="D12" s="1614"/>
      <c r="E12" s="1615"/>
      <c r="F12" s="1616"/>
      <c r="G12" s="1617"/>
    </row>
    <row r="13" spans="1:7">
      <c r="A13" s="1598" t="s">
        <v>1648</v>
      </c>
      <c r="B13" s="1599"/>
      <c r="C13" s="1600"/>
      <c r="D13" s="1600"/>
      <c r="E13" s="1618"/>
      <c r="F13" s="1619"/>
      <c r="G13" s="1620"/>
    </row>
    <row r="14" spans="1:7">
      <c r="A14" s="1592" t="s">
        <v>1649</v>
      </c>
      <c r="B14" s="1593"/>
      <c r="C14" s="1594"/>
      <c r="D14" s="1594"/>
      <c r="E14" s="1618"/>
      <c r="F14" s="1619"/>
      <c r="G14" s="1620"/>
    </row>
    <row r="15" spans="1:7">
      <c r="A15" s="1598" t="s">
        <v>1706</v>
      </c>
      <c r="B15" s="1599"/>
      <c r="C15" s="1600"/>
      <c r="D15" s="1600"/>
      <c r="E15" s="1618"/>
      <c r="F15" s="1619"/>
      <c r="G15" s="1620"/>
    </row>
    <row r="16" spans="1:7">
      <c r="A16" s="1598" t="s">
        <v>1707</v>
      </c>
      <c r="B16" s="1599"/>
      <c r="C16" s="1600"/>
      <c r="D16" s="1600"/>
      <c r="E16" s="1618"/>
      <c r="F16" s="1619"/>
      <c r="G16" s="1620"/>
    </row>
    <row r="17" spans="1:7">
      <c r="A17" s="1598" t="s">
        <v>1652</v>
      </c>
      <c r="B17" s="1599"/>
      <c r="C17" s="1600"/>
      <c r="D17" s="1600"/>
      <c r="E17" s="1618"/>
      <c r="F17" s="1619"/>
      <c r="G17" s="1620"/>
    </row>
    <row r="18" spans="1:7">
      <c r="A18" s="1621" t="s">
        <v>1653</v>
      </c>
      <c r="B18" s="1622"/>
      <c r="C18" s="1623"/>
      <c r="D18" s="1623"/>
      <c r="E18" s="1618"/>
      <c r="F18" s="1619"/>
      <c r="G18" s="1620"/>
    </row>
    <row r="19" spans="1:7">
      <c r="A19" s="1598" t="s">
        <v>1654</v>
      </c>
      <c r="B19" s="1599"/>
      <c r="C19" s="1600"/>
      <c r="D19" s="1600"/>
      <c r="E19" s="1618"/>
      <c r="F19" s="1619"/>
      <c r="G19" s="1620"/>
    </row>
    <row r="20" spans="1:7">
      <c r="A20" s="1598" t="s">
        <v>1655</v>
      </c>
      <c r="B20" s="1599"/>
      <c r="C20" s="1600"/>
      <c r="D20" s="1600"/>
      <c r="E20" s="1618"/>
      <c r="F20" s="1619"/>
      <c r="G20" s="1620"/>
    </row>
    <row r="21" spans="1:7">
      <c r="A21" s="1624" t="s">
        <v>1656</v>
      </c>
      <c r="B21" s="1625"/>
      <c r="C21" s="1626"/>
      <c r="D21" s="1626"/>
      <c r="E21" s="1627"/>
      <c r="F21" s="1628"/>
      <c r="G21" s="1620"/>
    </row>
    <row r="22" spans="1:7">
      <c r="A22" s="1621" t="s">
        <v>1657</v>
      </c>
      <c r="B22" s="1622"/>
      <c r="C22" s="1623"/>
      <c r="D22" s="1623"/>
      <c r="E22" s="1627"/>
      <c r="F22" s="1628"/>
      <c r="G22" s="1629"/>
    </row>
    <row r="23" spans="1:7">
      <c r="A23" s="1630" t="s">
        <v>1658</v>
      </c>
      <c r="B23" s="1631"/>
      <c r="C23" s="1632"/>
      <c r="D23" s="1632"/>
      <c r="E23" s="1618"/>
      <c r="F23" s="1619"/>
      <c r="G23" s="1620"/>
    </row>
    <row r="24" spans="1:7" ht="16.5" customHeight="1">
      <c r="A24" s="1630" t="s">
        <v>1659</v>
      </c>
      <c r="B24" s="1631"/>
      <c r="C24" s="1632"/>
      <c r="D24" s="1632"/>
      <c r="E24" s="1618"/>
      <c r="F24" s="1619"/>
      <c r="G24" s="1620"/>
    </row>
    <row r="25" spans="1:7" ht="16.5" customHeight="1">
      <c r="A25" s="1633" t="s">
        <v>1660</v>
      </c>
      <c r="B25" s="1634"/>
      <c r="C25" s="1632"/>
      <c r="D25" s="1632"/>
      <c r="E25" s="1618"/>
      <c r="F25" s="1619"/>
      <c r="G25" s="1620"/>
    </row>
    <row r="26" spans="1:7">
      <c r="A26" s="1630" t="s">
        <v>1661</v>
      </c>
      <c r="B26" s="1631"/>
      <c r="C26" s="1632"/>
      <c r="D26" s="1632"/>
      <c r="E26" s="1618"/>
      <c r="F26" s="1619"/>
      <c r="G26" s="1620"/>
    </row>
    <row r="27" spans="1:7" ht="35.25" customHeight="1">
      <c r="A27" s="1633" t="s">
        <v>1708</v>
      </c>
      <c r="B27" s="1634"/>
      <c r="C27" s="1632"/>
      <c r="D27" s="1632"/>
      <c r="E27" s="1618"/>
      <c r="F27" s="1619"/>
      <c r="G27" s="1620"/>
    </row>
    <row r="28" spans="1:7">
      <c r="A28" s="1633" t="s">
        <v>1663</v>
      </c>
      <c r="B28" s="1634"/>
      <c r="C28" s="1632"/>
      <c r="D28" s="1632"/>
      <c r="E28" s="1618"/>
      <c r="F28" s="1619"/>
      <c r="G28" s="1620"/>
    </row>
    <row r="29" spans="1:7">
      <c r="A29" s="1621" t="s">
        <v>1664</v>
      </c>
      <c r="B29" s="1622"/>
      <c r="C29" s="1623"/>
      <c r="D29" s="1623"/>
      <c r="E29" s="1618"/>
      <c r="F29" s="1619"/>
      <c r="G29" s="1620"/>
    </row>
    <row r="30" spans="1:7" s="1635" customFormat="1">
      <c r="A30" s="1630" t="s">
        <v>1665</v>
      </c>
      <c r="B30" s="1631"/>
      <c r="C30" s="1623"/>
      <c r="D30" s="1623"/>
      <c r="E30" s="1618"/>
      <c r="F30" s="1619"/>
      <c r="G30" s="1620"/>
    </row>
    <row r="31" spans="1:7" s="1635" customFormat="1">
      <c r="A31" s="1630" t="s">
        <v>1666</v>
      </c>
      <c r="B31" s="1631"/>
      <c r="C31" s="1623"/>
      <c r="D31" s="1623"/>
      <c r="E31" s="1618"/>
      <c r="F31" s="1619"/>
      <c r="G31" s="1620"/>
    </row>
    <row r="32" spans="1:7">
      <c r="A32" s="1636" t="s">
        <v>1667</v>
      </c>
      <c r="B32" s="1637"/>
      <c r="C32" s="1638"/>
      <c r="D32" s="1638"/>
      <c r="E32" s="1639"/>
      <c r="F32" s="1640"/>
      <c r="G32" s="1641"/>
    </row>
    <row r="33" spans="1:7" ht="17.25" customHeight="1" thickBot="1">
      <c r="A33" s="1642" t="s">
        <v>1709</v>
      </c>
      <c r="B33" s="1643"/>
      <c r="C33" s="1644"/>
      <c r="D33" s="1644"/>
      <c r="E33" s="1645"/>
      <c r="F33" s="1646"/>
      <c r="G33" s="1647"/>
    </row>
    <row r="34" spans="1:7">
      <c r="A34" s="1648" t="s">
        <v>1668</v>
      </c>
      <c r="B34" s="1648" t="s">
        <v>1669</v>
      </c>
      <c r="C34" s="1649" t="s">
        <v>835</v>
      </c>
      <c r="D34" s="1648"/>
      <c r="E34" s="1649" t="s">
        <v>1670</v>
      </c>
      <c r="F34" s="1649"/>
      <c r="G34" s="1649" t="s">
        <v>1710</v>
      </c>
    </row>
    <row r="35" spans="1:7">
      <c r="C35" s="1649" t="s">
        <v>837</v>
      </c>
      <c r="D35" s="1648"/>
      <c r="E35" s="1649"/>
      <c r="F35" s="1649"/>
      <c r="G35" s="1649"/>
    </row>
    <row r="36" spans="1:7" ht="19.5">
      <c r="A36" s="1635" t="s">
        <v>1711</v>
      </c>
      <c r="C36" s="1426"/>
      <c r="D36" s="1426"/>
      <c r="E36" s="1441"/>
      <c r="F36" s="1441"/>
      <c r="G36" s="1441"/>
    </row>
    <row r="37" spans="1:7" ht="19.5">
      <c r="A37" s="1635" t="s">
        <v>1712</v>
      </c>
      <c r="C37" s="1426"/>
      <c r="D37" s="1426"/>
      <c r="E37" s="1441"/>
      <c r="F37" s="1441"/>
      <c r="G37" s="1441"/>
    </row>
    <row r="38" spans="1:7" ht="19.5">
      <c r="A38" s="1635" t="s">
        <v>1674</v>
      </c>
      <c r="C38" s="1426"/>
      <c r="D38" s="1426"/>
      <c r="E38" s="1441"/>
      <c r="F38" s="1441"/>
      <c r="G38" s="1441"/>
    </row>
    <row r="39" spans="1:7" ht="19.5">
      <c r="A39" s="1650" t="s">
        <v>1675</v>
      </c>
      <c r="B39" s="1441"/>
      <c r="C39" s="1426"/>
      <c r="D39" s="1426"/>
      <c r="E39" s="1441"/>
      <c r="F39" s="1441"/>
      <c r="G39" s="1441"/>
    </row>
  </sheetData>
  <mergeCells count="35">
    <mergeCell ref="A30:B30"/>
    <mergeCell ref="A31:B31"/>
    <mergeCell ref="A32:B32"/>
    <mergeCell ref="A33:B33"/>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9:B9"/>
    <mergeCell ref="D9:D11"/>
    <mergeCell ref="E9:E11"/>
    <mergeCell ref="F9:F11"/>
    <mergeCell ref="G9:G11"/>
    <mergeCell ref="A10:B10"/>
    <mergeCell ref="A11:B11"/>
    <mergeCell ref="A3:G3"/>
    <mergeCell ref="A4:B4"/>
    <mergeCell ref="A5:B5"/>
    <mergeCell ref="A6:B6"/>
    <mergeCell ref="A7:B7"/>
    <mergeCell ref="A8:B8"/>
  </mergeCells>
  <phoneticPr fontId="44" type="noConversion"/>
  <pageMargins left="0.7" right="0.7" top="0.75" bottom="0.75" header="0.3" footer="0.3"/>
  <pageSetup paperSize="9" scale="72" orientation="landscape" horizontalDpi="4294967295" verticalDpi="4294967295"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AE974-CAE2-4A4B-AE80-3B2FFDD42711}">
  <sheetPr>
    <pageSetUpPr fitToPage="1"/>
  </sheetPr>
  <dimension ref="A1:M25"/>
  <sheetViews>
    <sheetView zoomScale="73" zoomScaleNormal="73" workbookViewId="0">
      <selection activeCell="M2" sqref="M2"/>
    </sheetView>
  </sheetViews>
  <sheetFormatPr defaultColWidth="8.875" defaultRowHeight="16.5"/>
  <cols>
    <col min="1" max="1" width="14.625" style="928" customWidth="1"/>
    <col min="2" max="2" width="9" style="928" customWidth="1"/>
    <col min="3" max="3" width="22.75" style="928" customWidth="1"/>
    <col min="4" max="4" width="16.25" style="928" customWidth="1"/>
    <col min="5" max="7" width="12.125" style="928" customWidth="1"/>
    <col min="8" max="9" width="16.25" style="928" customWidth="1"/>
    <col min="10" max="10" width="26.625" style="928" customWidth="1"/>
    <col min="11" max="11" width="17.25" style="928" customWidth="1"/>
    <col min="12" max="12" width="23.375" style="928" customWidth="1"/>
    <col min="13" max="256" width="8.875" style="1220"/>
    <col min="257" max="257" width="14.625" style="1220" customWidth="1"/>
    <col min="258" max="258" width="9" style="1220" customWidth="1"/>
    <col min="259" max="259" width="22.75" style="1220" customWidth="1"/>
    <col min="260" max="260" width="16.25" style="1220" customWidth="1"/>
    <col min="261" max="263" width="12.125" style="1220" customWidth="1"/>
    <col min="264" max="265" width="16.25" style="1220" customWidth="1"/>
    <col min="266" max="266" width="26.625" style="1220" customWidth="1"/>
    <col min="267" max="267" width="17.25" style="1220" customWidth="1"/>
    <col min="268" max="268" width="23.375" style="1220" customWidth="1"/>
    <col min="269" max="512" width="8.875" style="1220"/>
    <col min="513" max="513" width="14.625" style="1220" customWidth="1"/>
    <col min="514" max="514" width="9" style="1220" customWidth="1"/>
    <col min="515" max="515" width="22.75" style="1220" customWidth="1"/>
    <col min="516" max="516" width="16.25" style="1220" customWidth="1"/>
    <col min="517" max="519" width="12.125" style="1220" customWidth="1"/>
    <col min="520" max="521" width="16.25" style="1220" customWidth="1"/>
    <col min="522" max="522" width="26.625" style="1220" customWidth="1"/>
    <col min="523" max="523" width="17.25" style="1220" customWidth="1"/>
    <col min="524" max="524" width="23.375" style="1220" customWidth="1"/>
    <col min="525" max="768" width="8.875" style="1220"/>
    <col min="769" max="769" width="14.625" style="1220" customWidth="1"/>
    <col min="770" max="770" width="9" style="1220" customWidth="1"/>
    <col min="771" max="771" width="22.75" style="1220" customWidth="1"/>
    <col min="772" max="772" width="16.25" style="1220" customWidth="1"/>
    <col min="773" max="775" width="12.125" style="1220" customWidth="1"/>
    <col min="776" max="777" width="16.25" style="1220" customWidth="1"/>
    <col min="778" max="778" width="26.625" style="1220" customWidth="1"/>
    <col min="779" max="779" width="17.25" style="1220" customWidth="1"/>
    <col min="780" max="780" width="23.375" style="1220" customWidth="1"/>
    <col min="781" max="1024" width="8.875" style="1220"/>
    <col min="1025" max="1025" width="14.625" style="1220" customWidth="1"/>
    <col min="1026" max="1026" width="9" style="1220" customWidth="1"/>
    <col min="1027" max="1027" width="22.75" style="1220" customWidth="1"/>
    <col min="1028" max="1028" width="16.25" style="1220" customWidth="1"/>
    <col min="1029" max="1031" width="12.125" style="1220" customWidth="1"/>
    <col min="1032" max="1033" width="16.25" style="1220" customWidth="1"/>
    <col min="1034" max="1034" width="26.625" style="1220" customWidth="1"/>
    <col min="1035" max="1035" width="17.25" style="1220" customWidth="1"/>
    <col min="1036" max="1036" width="23.375" style="1220" customWidth="1"/>
    <col min="1037" max="1280" width="8.875" style="1220"/>
    <col min="1281" max="1281" width="14.625" style="1220" customWidth="1"/>
    <col min="1282" max="1282" width="9" style="1220" customWidth="1"/>
    <col min="1283" max="1283" width="22.75" style="1220" customWidth="1"/>
    <col min="1284" max="1284" width="16.25" style="1220" customWidth="1"/>
    <col min="1285" max="1287" width="12.125" style="1220" customWidth="1"/>
    <col min="1288" max="1289" width="16.25" style="1220" customWidth="1"/>
    <col min="1290" max="1290" width="26.625" style="1220" customWidth="1"/>
    <col min="1291" max="1291" width="17.25" style="1220" customWidth="1"/>
    <col min="1292" max="1292" width="23.375" style="1220" customWidth="1"/>
    <col min="1293" max="1536" width="8.875" style="1220"/>
    <col min="1537" max="1537" width="14.625" style="1220" customWidth="1"/>
    <col min="1538" max="1538" width="9" style="1220" customWidth="1"/>
    <col min="1539" max="1539" width="22.75" style="1220" customWidth="1"/>
    <col min="1540" max="1540" width="16.25" style="1220" customWidth="1"/>
    <col min="1541" max="1543" width="12.125" style="1220" customWidth="1"/>
    <col min="1544" max="1545" width="16.25" style="1220" customWidth="1"/>
    <col min="1546" max="1546" width="26.625" style="1220" customWidth="1"/>
    <col min="1547" max="1547" width="17.25" style="1220" customWidth="1"/>
    <col min="1548" max="1548" width="23.375" style="1220" customWidth="1"/>
    <col min="1549" max="1792" width="8.875" style="1220"/>
    <col min="1793" max="1793" width="14.625" style="1220" customWidth="1"/>
    <col min="1794" max="1794" width="9" style="1220" customWidth="1"/>
    <col min="1795" max="1795" width="22.75" style="1220" customWidth="1"/>
    <col min="1796" max="1796" width="16.25" style="1220" customWidth="1"/>
    <col min="1797" max="1799" width="12.125" style="1220" customWidth="1"/>
    <col min="1800" max="1801" width="16.25" style="1220" customWidth="1"/>
    <col min="1802" max="1802" width="26.625" style="1220" customWidth="1"/>
    <col min="1803" max="1803" width="17.25" style="1220" customWidth="1"/>
    <col min="1804" max="1804" width="23.375" style="1220" customWidth="1"/>
    <col min="1805" max="2048" width="8.875" style="1220"/>
    <col min="2049" max="2049" width="14.625" style="1220" customWidth="1"/>
    <col min="2050" max="2050" width="9" style="1220" customWidth="1"/>
    <col min="2051" max="2051" width="22.75" style="1220" customWidth="1"/>
    <col min="2052" max="2052" width="16.25" style="1220" customWidth="1"/>
    <col min="2053" max="2055" width="12.125" style="1220" customWidth="1"/>
    <col min="2056" max="2057" width="16.25" style="1220" customWidth="1"/>
    <col min="2058" max="2058" width="26.625" style="1220" customWidth="1"/>
    <col min="2059" max="2059" width="17.25" style="1220" customWidth="1"/>
    <col min="2060" max="2060" width="23.375" style="1220" customWidth="1"/>
    <col min="2061" max="2304" width="8.875" style="1220"/>
    <col min="2305" max="2305" width="14.625" style="1220" customWidth="1"/>
    <col min="2306" max="2306" width="9" style="1220" customWidth="1"/>
    <col min="2307" max="2307" width="22.75" style="1220" customWidth="1"/>
    <col min="2308" max="2308" width="16.25" style="1220" customWidth="1"/>
    <col min="2309" max="2311" width="12.125" style="1220" customWidth="1"/>
    <col min="2312" max="2313" width="16.25" style="1220" customWidth="1"/>
    <col min="2314" max="2314" width="26.625" style="1220" customWidth="1"/>
    <col min="2315" max="2315" width="17.25" style="1220" customWidth="1"/>
    <col min="2316" max="2316" width="23.375" style="1220" customWidth="1"/>
    <col min="2317" max="2560" width="8.875" style="1220"/>
    <col min="2561" max="2561" width="14.625" style="1220" customWidth="1"/>
    <col min="2562" max="2562" width="9" style="1220" customWidth="1"/>
    <col min="2563" max="2563" width="22.75" style="1220" customWidth="1"/>
    <col min="2564" max="2564" width="16.25" style="1220" customWidth="1"/>
    <col min="2565" max="2567" width="12.125" style="1220" customWidth="1"/>
    <col min="2568" max="2569" width="16.25" style="1220" customWidth="1"/>
    <col min="2570" max="2570" width="26.625" style="1220" customWidth="1"/>
    <col min="2571" max="2571" width="17.25" style="1220" customWidth="1"/>
    <col min="2572" max="2572" width="23.375" style="1220" customWidth="1"/>
    <col min="2573" max="2816" width="8.875" style="1220"/>
    <col min="2817" max="2817" width="14.625" style="1220" customWidth="1"/>
    <col min="2818" max="2818" width="9" style="1220" customWidth="1"/>
    <col min="2819" max="2819" width="22.75" style="1220" customWidth="1"/>
    <col min="2820" max="2820" width="16.25" style="1220" customWidth="1"/>
    <col min="2821" max="2823" width="12.125" style="1220" customWidth="1"/>
    <col min="2824" max="2825" width="16.25" style="1220" customWidth="1"/>
    <col min="2826" max="2826" width="26.625" style="1220" customWidth="1"/>
    <col min="2827" max="2827" width="17.25" style="1220" customWidth="1"/>
    <col min="2828" max="2828" width="23.375" style="1220" customWidth="1"/>
    <col min="2829" max="3072" width="8.875" style="1220"/>
    <col min="3073" max="3073" width="14.625" style="1220" customWidth="1"/>
    <col min="3074" max="3074" width="9" style="1220" customWidth="1"/>
    <col min="3075" max="3075" width="22.75" style="1220" customWidth="1"/>
    <col min="3076" max="3076" width="16.25" style="1220" customWidth="1"/>
    <col min="3077" max="3079" width="12.125" style="1220" customWidth="1"/>
    <col min="3080" max="3081" width="16.25" style="1220" customWidth="1"/>
    <col min="3082" max="3082" width="26.625" style="1220" customWidth="1"/>
    <col min="3083" max="3083" width="17.25" style="1220" customWidth="1"/>
    <col min="3084" max="3084" width="23.375" style="1220" customWidth="1"/>
    <col min="3085" max="3328" width="8.875" style="1220"/>
    <col min="3329" max="3329" width="14.625" style="1220" customWidth="1"/>
    <col min="3330" max="3330" width="9" style="1220" customWidth="1"/>
    <col min="3331" max="3331" width="22.75" style="1220" customWidth="1"/>
    <col min="3332" max="3332" width="16.25" style="1220" customWidth="1"/>
    <col min="3333" max="3335" width="12.125" style="1220" customWidth="1"/>
    <col min="3336" max="3337" width="16.25" style="1220" customWidth="1"/>
    <col min="3338" max="3338" width="26.625" style="1220" customWidth="1"/>
    <col min="3339" max="3339" width="17.25" style="1220" customWidth="1"/>
    <col min="3340" max="3340" width="23.375" style="1220" customWidth="1"/>
    <col min="3341" max="3584" width="8.875" style="1220"/>
    <col min="3585" max="3585" width="14.625" style="1220" customWidth="1"/>
    <col min="3586" max="3586" width="9" style="1220" customWidth="1"/>
    <col min="3587" max="3587" width="22.75" style="1220" customWidth="1"/>
    <col min="3588" max="3588" width="16.25" style="1220" customWidth="1"/>
    <col min="3589" max="3591" width="12.125" style="1220" customWidth="1"/>
    <col min="3592" max="3593" width="16.25" style="1220" customWidth="1"/>
    <col min="3594" max="3594" width="26.625" style="1220" customWidth="1"/>
    <col min="3595" max="3595" width="17.25" style="1220" customWidth="1"/>
    <col min="3596" max="3596" width="23.375" style="1220" customWidth="1"/>
    <col min="3597" max="3840" width="8.875" style="1220"/>
    <col min="3841" max="3841" width="14.625" style="1220" customWidth="1"/>
    <col min="3842" max="3842" width="9" style="1220" customWidth="1"/>
    <col min="3843" max="3843" width="22.75" style="1220" customWidth="1"/>
    <col min="3844" max="3844" width="16.25" style="1220" customWidth="1"/>
    <col min="3845" max="3847" width="12.125" style="1220" customWidth="1"/>
    <col min="3848" max="3849" width="16.25" style="1220" customWidth="1"/>
    <col min="3850" max="3850" width="26.625" style="1220" customWidth="1"/>
    <col min="3851" max="3851" width="17.25" style="1220" customWidth="1"/>
    <col min="3852" max="3852" width="23.375" style="1220" customWidth="1"/>
    <col min="3853" max="4096" width="8.875" style="1220"/>
    <col min="4097" max="4097" width="14.625" style="1220" customWidth="1"/>
    <col min="4098" max="4098" width="9" style="1220" customWidth="1"/>
    <col min="4099" max="4099" width="22.75" style="1220" customWidth="1"/>
    <col min="4100" max="4100" width="16.25" style="1220" customWidth="1"/>
    <col min="4101" max="4103" width="12.125" style="1220" customWidth="1"/>
    <col min="4104" max="4105" width="16.25" style="1220" customWidth="1"/>
    <col min="4106" max="4106" width="26.625" style="1220" customWidth="1"/>
    <col min="4107" max="4107" width="17.25" style="1220" customWidth="1"/>
    <col min="4108" max="4108" width="23.375" style="1220" customWidth="1"/>
    <col min="4109" max="4352" width="8.875" style="1220"/>
    <col min="4353" max="4353" width="14.625" style="1220" customWidth="1"/>
    <col min="4354" max="4354" width="9" style="1220" customWidth="1"/>
    <col min="4355" max="4355" width="22.75" style="1220" customWidth="1"/>
    <col min="4356" max="4356" width="16.25" style="1220" customWidth="1"/>
    <col min="4357" max="4359" width="12.125" style="1220" customWidth="1"/>
    <col min="4360" max="4361" width="16.25" style="1220" customWidth="1"/>
    <col min="4362" max="4362" width="26.625" style="1220" customWidth="1"/>
    <col min="4363" max="4363" width="17.25" style="1220" customWidth="1"/>
    <col min="4364" max="4364" width="23.375" style="1220" customWidth="1"/>
    <col min="4365" max="4608" width="8.875" style="1220"/>
    <col min="4609" max="4609" width="14.625" style="1220" customWidth="1"/>
    <col min="4610" max="4610" width="9" style="1220" customWidth="1"/>
    <col min="4611" max="4611" width="22.75" style="1220" customWidth="1"/>
    <col min="4612" max="4612" width="16.25" style="1220" customWidth="1"/>
    <col min="4613" max="4615" width="12.125" style="1220" customWidth="1"/>
    <col min="4616" max="4617" width="16.25" style="1220" customWidth="1"/>
    <col min="4618" max="4618" width="26.625" style="1220" customWidth="1"/>
    <col min="4619" max="4619" width="17.25" style="1220" customWidth="1"/>
    <col min="4620" max="4620" width="23.375" style="1220" customWidth="1"/>
    <col min="4621" max="4864" width="8.875" style="1220"/>
    <col min="4865" max="4865" width="14.625" style="1220" customWidth="1"/>
    <col min="4866" max="4866" width="9" style="1220" customWidth="1"/>
    <col min="4867" max="4867" width="22.75" style="1220" customWidth="1"/>
    <col min="4868" max="4868" width="16.25" style="1220" customWidth="1"/>
    <col min="4869" max="4871" width="12.125" style="1220" customWidth="1"/>
    <col min="4872" max="4873" width="16.25" style="1220" customWidth="1"/>
    <col min="4874" max="4874" width="26.625" style="1220" customWidth="1"/>
    <col min="4875" max="4875" width="17.25" style="1220" customWidth="1"/>
    <col min="4876" max="4876" width="23.375" style="1220" customWidth="1"/>
    <col min="4877" max="5120" width="8.875" style="1220"/>
    <col min="5121" max="5121" width="14.625" style="1220" customWidth="1"/>
    <col min="5122" max="5122" width="9" style="1220" customWidth="1"/>
    <col min="5123" max="5123" width="22.75" style="1220" customWidth="1"/>
    <col min="5124" max="5124" width="16.25" style="1220" customWidth="1"/>
    <col min="5125" max="5127" width="12.125" style="1220" customWidth="1"/>
    <col min="5128" max="5129" width="16.25" style="1220" customWidth="1"/>
    <col min="5130" max="5130" width="26.625" style="1220" customWidth="1"/>
    <col min="5131" max="5131" width="17.25" style="1220" customWidth="1"/>
    <col min="5132" max="5132" width="23.375" style="1220" customWidth="1"/>
    <col min="5133" max="5376" width="8.875" style="1220"/>
    <col min="5377" max="5377" width="14.625" style="1220" customWidth="1"/>
    <col min="5378" max="5378" width="9" style="1220" customWidth="1"/>
    <col min="5379" max="5379" width="22.75" style="1220" customWidth="1"/>
    <col min="5380" max="5380" width="16.25" style="1220" customWidth="1"/>
    <col min="5381" max="5383" width="12.125" style="1220" customWidth="1"/>
    <col min="5384" max="5385" width="16.25" style="1220" customWidth="1"/>
    <col min="5386" max="5386" width="26.625" style="1220" customWidth="1"/>
    <col min="5387" max="5387" width="17.25" style="1220" customWidth="1"/>
    <col min="5388" max="5388" width="23.375" style="1220" customWidth="1"/>
    <col min="5389" max="5632" width="8.875" style="1220"/>
    <col min="5633" max="5633" width="14.625" style="1220" customWidth="1"/>
    <col min="5634" max="5634" width="9" style="1220" customWidth="1"/>
    <col min="5635" max="5635" width="22.75" style="1220" customWidth="1"/>
    <col min="5636" max="5636" width="16.25" style="1220" customWidth="1"/>
    <col min="5637" max="5639" width="12.125" style="1220" customWidth="1"/>
    <col min="5640" max="5641" width="16.25" style="1220" customWidth="1"/>
    <col min="5642" max="5642" width="26.625" style="1220" customWidth="1"/>
    <col min="5643" max="5643" width="17.25" style="1220" customWidth="1"/>
    <col min="5644" max="5644" width="23.375" style="1220" customWidth="1"/>
    <col min="5645" max="5888" width="8.875" style="1220"/>
    <col min="5889" max="5889" width="14.625" style="1220" customWidth="1"/>
    <col min="5890" max="5890" width="9" style="1220" customWidth="1"/>
    <col min="5891" max="5891" width="22.75" style="1220" customWidth="1"/>
    <col min="5892" max="5892" width="16.25" style="1220" customWidth="1"/>
    <col min="5893" max="5895" width="12.125" style="1220" customWidth="1"/>
    <col min="5896" max="5897" width="16.25" style="1220" customWidth="1"/>
    <col min="5898" max="5898" width="26.625" style="1220" customWidth="1"/>
    <col min="5899" max="5899" width="17.25" style="1220" customWidth="1"/>
    <col min="5900" max="5900" width="23.375" style="1220" customWidth="1"/>
    <col min="5901" max="6144" width="8.875" style="1220"/>
    <col min="6145" max="6145" width="14.625" style="1220" customWidth="1"/>
    <col min="6146" max="6146" width="9" style="1220" customWidth="1"/>
    <col min="6147" max="6147" width="22.75" style="1220" customWidth="1"/>
    <col min="6148" max="6148" width="16.25" style="1220" customWidth="1"/>
    <col min="6149" max="6151" width="12.125" style="1220" customWidth="1"/>
    <col min="6152" max="6153" width="16.25" style="1220" customWidth="1"/>
    <col min="6154" max="6154" width="26.625" style="1220" customWidth="1"/>
    <col min="6155" max="6155" width="17.25" style="1220" customWidth="1"/>
    <col min="6156" max="6156" width="23.375" style="1220" customWidth="1"/>
    <col min="6157" max="6400" width="8.875" style="1220"/>
    <col min="6401" max="6401" width="14.625" style="1220" customWidth="1"/>
    <col min="6402" max="6402" width="9" style="1220" customWidth="1"/>
    <col min="6403" max="6403" width="22.75" style="1220" customWidth="1"/>
    <col min="6404" max="6404" width="16.25" style="1220" customWidth="1"/>
    <col min="6405" max="6407" width="12.125" style="1220" customWidth="1"/>
    <col min="6408" max="6409" width="16.25" style="1220" customWidth="1"/>
    <col min="6410" max="6410" width="26.625" style="1220" customWidth="1"/>
    <col min="6411" max="6411" width="17.25" style="1220" customWidth="1"/>
    <col min="6412" max="6412" width="23.375" style="1220" customWidth="1"/>
    <col min="6413" max="6656" width="8.875" style="1220"/>
    <col min="6657" max="6657" width="14.625" style="1220" customWidth="1"/>
    <col min="6658" max="6658" width="9" style="1220" customWidth="1"/>
    <col min="6659" max="6659" width="22.75" style="1220" customWidth="1"/>
    <col min="6660" max="6660" width="16.25" style="1220" customWidth="1"/>
    <col min="6661" max="6663" width="12.125" style="1220" customWidth="1"/>
    <col min="6664" max="6665" width="16.25" style="1220" customWidth="1"/>
    <col min="6666" max="6666" width="26.625" style="1220" customWidth="1"/>
    <col min="6667" max="6667" width="17.25" style="1220" customWidth="1"/>
    <col min="6668" max="6668" width="23.375" style="1220" customWidth="1"/>
    <col min="6669" max="6912" width="8.875" style="1220"/>
    <col min="6913" max="6913" width="14.625" style="1220" customWidth="1"/>
    <col min="6914" max="6914" width="9" style="1220" customWidth="1"/>
    <col min="6915" max="6915" width="22.75" style="1220" customWidth="1"/>
    <col min="6916" max="6916" width="16.25" style="1220" customWidth="1"/>
    <col min="6917" max="6919" width="12.125" style="1220" customWidth="1"/>
    <col min="6920" max="6921" width="16.25" style="1220" customWidth="1"/>
    <col min="6922" max="6922" width="26.625" style="1220" customWidth="1"/>
    <col min="6923" max="6923" width="17.25" style="1220" customWidth="1"/>
    <col min="6924" max="6924" width="23.375" style="1220" customWidth="1"/>
    <col min="6925" max="7168" width="8.875" style="1220"/>
    <col min="7169" max="7169" width="14.625" style="1220" customWidth="1"/>
    <col min="7170" max="7170" width="9" style="1220" customWidth="1"/>
    <col min="7171" max="7171" width="22.75" style="1220" customWidth="1"/>
    <col min="7172" max="7172" width="16.25" style="1220" customWidth="1"/>
    <col min="7173" max="7175" width="12.125" style="1220" customWidth="1"/>
    <col min="7176" max="7177" width="16.25" style="1220" customWidth="1"/>
    <col min="7178" max="7178" width="26.625" style="1220" customWidth="1"/>
    <col min="7179" max="7179" width="17.25" style="1220" customWidth="1"/>
    <col min="7180" max="7180" width="23.375" style="1220" customWidth="1"/>
    <col min="7181" max="7424" width="8.875" style="1220"/>
    <col min="7425" max="7425" width="14.625" style="1220" customWidth="1"/>
    <col min="7426" max="7426" width="9" style="1220" customWidth="1"/>
    <col min="7427" max="7427" width="22.75" style="1220" customWidth="1"/>
    <col min="7428" max="7428" width="16.25" style="1220" customWidth="1"/>
    <col min="7429" max="7431" width="12.125" style="1220" customWidth="1"/>
    <col min="7432" max="7433" width="16.25" style="1220" customWidth="1"/>
    <col min="7434" max="7434" width="26.625" style="1220" customWidth="1"/>
    <col min="7435" max="7435" width="17.25" style="1220" customWidth="1"/>
    <col min="7436" max="7436" width="23.375" style="1220" customWidth="1"/>
    <col min="7437" max="7680" width="8.875" style="1220"/>
    <col min="7681" max="7681" width="14.625" style="1220" customWidth="1"/>
    <col min="7682" max="7682" width="9" style="1220" customWidth="1"/>
    <col min="7683" max="7683" width="22.75" style="1220" customWidth="1"/>
    <col min="7684" max="7684" width="16.25" style="1220" customWidth="1"/>
    <col min="7685" max="7687" width="12.125" style="1220" customWidth="1"/>
    <col min="7688" max="7689" width="16.25" style="1220" customWidth="1"/>
    <col min="7690" max="7690" width="26.625" style="1220" customWidth="1"/>
    <col min="7691" max="7691" width="17.25" style="1220" customWidth="1"/>
    <col min="7692" max="7692" width="23.375" style="1220" customWidth="1"/>
    <col min="7693" max="7936" width="8.875" style="1220"/>
    <col min="7937" max="7937" width="14.625" style="1220" customWidth="1"/>
    <col min="7938" max="7938" width="9" style="1220" customWidth="1"/>
    <col min="7939" max="7939" width="22.75" style="1220" customWidth="1"/>
    <col min="7940" max="7940" width="16.25" style="1220" customWidth="1"/>
    <col min="7941" max="7943" width="12.125" style="1220" customWidth="1"/>
    <col min="7944" max="7945" width="16.25" style="1220" customWidth="1"/>
    <col min="7946" max="7946" width="26.625" style="1220" customWidth="1"/>
    <col min="7947" max="7947" width="17.25" style="1220" customWidth="1"/>
    <col min="7948" max="7948" width="23.375" style="1220" customWidth="1"/>
    <col min="7949" max="8192" width="8.875" style="1220"/>
    <col min="8193" max="8193" width="14.625" style="1220" customWidth="1"/>
    <col min="8194" max="8194" width="9" style="1220" customWidth="1"/>
    <col min="8195" max="8195" width="22.75" style="1220" customWidth="1"/>
    <col min="8196" max="8196" width="16.25" style="1220" customWidth="1"/>
    <col min="8197" max="8199" width="12.125" style="1220" customWidth="1"/>
    <col min="8200" max="8201" width="16.25" style="1220" customWidth="1"/>
    <col min="8202" max="8202" width="26.625" style="1220" customWidth="1"/>
    <col min="8203" max="8203" width="17.25" style="1220" customWidth="1"/>
    <col min="8204" max="8204" width="23.375" style="1220" customWidth="1"/>
    <col min="8205" max="8448" width="8.875" style="1220"/>
    <col min="8449" max="8449" width="14.625" style="1220" customWidth="1"/>
    <col min="8450" max="8450" width="9" style="1220" customWidth="1"/>
    <col min="8451" max="8451" width="22.75" style="1220" customWidth="1"/>
    <col min="8452" max="8452" width="16.25" style="1220" customWidth="1"/>
    <col min="8453" max="8455" width="12.125" style="1220" customWidth="1"/>
    <col min="8456" max="8457" width="16.25" style="1220" customWidth="1"/>
    <col min="8458" max="8458" width="26.625" style="1220" customWidth="1"/>
    <col min="8459" max="8459" width="17.25" style="1220" customWidth="1"/>
    <col min="8460" max="8460" width="23.375" style="1220" customWidth="1"/>
    <col min="8461" max="8704" width="8.875" style="1220"/>
    <col min="8705" max="8705" width="14.625" style="1220" customWidth="1"/>
    <col min="8706" max="8706" width="9" style="1220" customWidth="1"/>
    <col min="8707" max="8707" width="22.75" style="1220" customWidth="1"/>
    <col min="8708" max="8708" width="16.25" style="1220" customWidth="1"/>
    <col min="8709" max="8711" width="12.125" style="1220" customWidth="1"/>
    <col min="8712" max="8713" width="16.25" style="1220" customWidth="1"/>
    <col min="8714" max="8714" width="26.625" style="1220" customWidth="1"/>
    <col min="8715" max="8715" width="17.25" style="1220" customWidth="1"/>
    <col min="8716" max="8716" width="23.375" style="1220" customWidth="1"/>
    <col min="8717" max="8960" width="8.875" style="1220"/>
    <col min="8961" max="8961" width="14.625" style="1220" customWidth="1"/>
    <col min="8962" max="8962" width="9" style="1220" customWidth="1"/>
    <col min="8963" max="8963" width="22.75" style="1220" customWidth="1"/>
    <col min="8964" max="8964" width="16.25" style="1220" customWidth="1"/>
    <col min="8965" max="8967" width="12.125" style="1220" customWidth="1"/>
    <col min="8968" max="8969" width="16.25" style="1220" customWidth="1"/>
    <col min="8970" max="8970" width="26.625" style="1220" customWidth="1"/>
    <col min="8971" max="8971" width="17.25" style="1220" customWidth="1"/>
    <col min="8972" max="8972" width="23.375" style="1220" customWidth="1"/>
    <col min="8973" max="9216" width="8.875" style="1220"/>
    <col min="9217" max="9217" width="14.625" style="1220" customWidth="1"/>
    <col min="9218" max="9218" width="9" style="1220" customWidth="1"/>
    <col min="9219" max="9219" width="22.75" style="1220" customWidth="1"/>
    <col min="9220" max="9220" width="16.25" style="1220" customWidth="1"/>
    <col min="9221" max="9223" width="12.125" style="1220" customWidth="1"/>
    <col min="9224" max="9225" width="16.25" style="1220" customWidth="1"/>
    <col min="9226" max="9226" width="26.625" style="1220" customWidth="1"/>
    <col min="9227" max="9227" width="17.25" style="1220" customWidth="1"/>
    <col min="9228" max="9228" width="23.375" style="1220" customWidth="1"/>
    <col min="9229" max="9472" width="8.875" style="1220"/>
    <col min="9473" max="9473" width="14.625" style="1220" customWidth="1"/>
    <col min="9474" max="9474" width="9" style="1220" customWidth="1"/>
    <col min="9475" max="9475" width="22.75" style="1220" customWidth="1"/>
    <col min="9476" max="9476" width="16.25" style="1220" customWidth="1"/>
    <col min="9477" max="9479" width="12.125" style="1220" customWidth="1"/>
    <col min="9480" max="9481" width="16.25" style="1220" customWidth="1"/>
    <col min="9482" max="9482" width="26.625" style="1220" customWidth="1"/>
    <col min="9483" max="9483" width="17.25" style="1220" customWidth="1"/>
    <col min="9484" max="9484" width="23.375" style="1220" customWidth="1"/>
    <col min="9485" max="9728" width="8.875" style="1220"/>
    <col min="9729" max="9729" width="14.625" style="1220" customWidth="1"/>
    <col min="9730" max="9730" width="9" style="1220" customWidth="1"/>
    <col min="9731" max="9731" width="22.75" style="1220" customWidth="1"/>
    <col min="9732" max="9732" width="16.25" style="1220" customWidth="1"/>
    <col min="9733" max="9735" width="12.125" style="1220" customWidth="1"/>
    <col min="9736" max="9737" width="16.25" style="1220" customWidth="1"/>
    <col min="9738" max="9738" width="26.625" style="1220" customWidth="1"/>
    <col min="9739" max="9739" width="17.25" style="1220" customWidth="1"/>
    <col min="9740" max="9740" width="23.375" style="1220" customWidth="1"/>
    <col min="9741" max="9984" width="8.875" style="1220"/>
    <col min="9985" max="9985" width="14.625" style="1220" customWidth="1"/>
    <col min="9986" max="9986" width="9" style="1220" customWidth="1"/>
    <col min="9987" max="9987" width="22.75" style="1220" customWidth="1"/>
    <col min="9988" max="9988" width="16.25" style="1220" customWidth="1"/>
    <col min="9989" max="9991" width="12.125" style="1220" customWidth="1"/>
    <col min="9992" max="9993" width="16.25" style="1220" customWidth="1"/>
    <col min="9994" max="9994" width="26.625" style="1220" customWidth="1"/>
    <col min="9995" max="9995" width="17.25" style="1220" customWidth="1"/>
    <col min="9996" max="9996" width="23.375" style="1220" customWidth="1"/>
    <col min="9997" max="10240" width="8.875" style="1220"/>
    <col min="10241" max="10241" width="14.625" style="1220" customWidth="1"/>
    <col min="10242" max="10242" width="9" style="1220" customWidth="1"/>
    <col min="10243" max="10243" width="22.75" style="1220" customWidth="1"/>
    <col min="10244" max="10244" width="16.25" style="1220" customWidth="1"/>
    <col min="10245" max="10247" width="12.125" style="1220" customWidth="1"/>
    <col min="10248" max="10249" width="16.25" style="1220" customWidth="1"/>
    <col min="10250" max="10250" width="26.625" style="1220" customWidth="1"/>
    <col min="10251" max="10251" width="17.25" style="1220" customWidth="1"/>
    <col min="10252" max="10252" width="23.375" style="1220" customWidth="1"/>
    <col min="10253" max="10496" width="8.875" style="1220"/>
    <col min="10497" max="10497" width="14.625" style="1220" customWidth="1"/>
    <col min="10498" max="10498" width="9" style="1220" customWidth="1"/>
    <col min="10499" max="10499" width="22.75" style="1220" customWidth="1"/>
    <col min="10500" max="10500" width="16.25" style="1220" customWidth="1"/>
    <col min="10501" max="10503" width="12.125" style="1220" customWidth="1"/>
    <col min="10504" max="10505" width="16.25" style="1220" customWidth="1"/>
    <col min="10506" max="10506" width="26.625" style="1220" customWidth="1"/>
    <col min="10507" max="10507" width="17.25" style="1220" customWidth="1"/>
    <col min="10508" max="10508" width="23.375" style="1220" customWidth="1"/>
    <col min="10509" max="10752" width="8.875" style="1220"/>
    <col min="10753" max="10753" width="14.625" style="1220" customWidth="1"/>
    <col min="10754" max="10754" width="9" style="1220" customWidth="1"/>
    <col min="10755" max="10755" width="22.75" style="1220" customWidth="1"/>
    <col min="10756" max="10756" width="16.25" style="1220" customWidth="1"/>
    <col min="10757" max="10759" width="12.125" style="1220" customWidth="1"/>
    <col min="10760" max="10761" width="16.25" style="1220" customWidth="1"/>
    <col min="10762" max="10762" width="26.625" style="1220" customWidth="1"/>
    <col min="10763" max="10763" width="17.25" style="1220" customWidth="1"/>
    <col min="10764" max="10764" width="23.375" style="1220" customWidth="1"/>
    <col min="10765" max="11008" width="8.875" style="1220"/>
    <col min="11009" max="11009" width="14.625" style="1220" customWidth="1"/>
    <col min="11010" max="11010" width="9" style="1220" customWidth="1"/>
    <col min="11011" max="11011" width="22.75" style="1220" customWidth="1"/>
    <col min="11012" max="11012" width="16.25" style="1220" customWidth="1"/>
    <col min="11013" max="11015" width="12.125" style="1220" customWidth="1"/>
    <col min="11016" max="11017" width="16.25" style="1220" customWidth="1"/>
    <col min="11018" max="11018" width="26.625" style="1220" customWidth="1"/>
    <col min="11019" max="11019" width="17.25" style="1220" customWidth="1"/>
    <col min="11020" max="11020" width="23.375" style="1220" customWidth="1"/>
    <col min="11021" max="11264" width="8.875" style="1220"/>
    <col min="11265" max="11265" width="14.625" style="1220" customWidth="1"/>
    <col min="11266" max="11266" width="9" style="1220" customWidth="1"/>
    <col min="11267" max="11267" width="22.75" style="1220" customWidth="1"/>
    <col min="11268" max="11268" width="16.25" style="1220" customWidth="1"/>
    <col min="11269" max="11271" width="12.125" style="1220" customWidth="1"/>
    <col min="11272" max="11273" width="16.25" style="1220" customWidth="1"/>
    <col min="11274" max="11274" width="26.625" style="1220" customWidth="1"/>
    <col min="11275" max="11275" width="17.25" style="1220" customWidth="1"/>
    <col min="11276" max="11276" width="23.375" style="1220" customWidth="1"/>
    <col min="11277" max="11520" width="8.875" style="1220"/>
    <col min="11521" max="11521" width="14.625" style="1220" customWidth="1"/>
    <col min="11522" max="11522" width="9" style="1220" customWidth="1"/>
    <col min="11523" max="11523" width="22.75" style="1220" customWidth="1"/>
    <col min="11524" max="11524" width="16.25" style="1220" customWidth="1"/>
    <col min="11525" max="11527" width="12.125" style="1220" customWidth="1"/>
    <col min="11528" max="11529" width="16.25" style="1220" customWidth="1"/>
    <col min="11530" max="11530" width="26.625" style="1220" customWidth="1"/>
    <col min="11531" max="11531" width="17.25" style="1220" customWidth="1"/>
    <col min="11532" max="11532" width="23.375" style="1220" customWidth="1"/>
    <col min="11533" max="11776" width="8.875" style="1220"/>
    <col min="11777" max="11777" width="14.625" style="1220" customWidth="1"/>
    <col min="11778" max="11778" width="9" style="1220" customWidth="1"/>
    <col min="11779" max="11779" width="22.75" style="1220" customWidth="1"/>
    <col min="11780" max="11780" width="16.25" style="1220" customWidth="1"/>
    <col min="11781" max="11783" width="12.125" style="1220" customWidth="1"/>
    <col min="11784" max="11785" width="16.25" style="1220" customWidth="1"/>
    <col min="11786" max="11786" width="26.625" style="1220" customWidth="1"/>
    <col min="11787" max="11787" width="17.25" style="1220" customWidth="1"/>
    <col min="11788" max="11788" width="23.375" style="1220" customWidth="1"/>
    <col min="11789" max="12032" width="8.875" style="1220"/>
    <col min="12033" max="12033" width="14.625" style="1220" customWidth="1"/>
    <col min="12034" max="12034" width="9" style="1220" customWidth="1"/>
    <col min="12035" max="12035" width="22.75" style="1220" customWidth="1"/>
    <col min="12036" max="12036" width="16.25" style="1220" customWidth="1"/>
    <col min="12037" max="12039" width="12.125" style="1220" customWidth="1"/>
    <col min="12040" max="12041" width="16.25" style="1220" customWidth="1"/>
    <col min="12042" max="12042" width="26.625" style="1220" customWidth="1"/>
    <col min="12043" max="12043" width="17.25" style="1220" customWidth="1"/>
    <col min="12044" max="12044" width="23.375" style="1220" customWidth="1"/>
    <col min="12045" max="12288" width="8.875" style="1220"/>
    <col min="12289" max="12289" width="14.625" style="1220" customWidth="1"/>
    <col min="12290" max="12290" width="9" style="1220" customWidth="1"/>
    <col min="12291" max="12291" width="22.75" style="1220" customWidth="1"/>
    <col min="12292" max="12292" width="16.25" style="1220" customWidth="1"/>
    <col min="12293" max="12295" width="12.125" style="1220" customWidth="1"/>
    <col min="12296" max="12297" width="16.25" style="1220" customWidth="1"/>
    <col min="12298" max="12298" width="26.625" style="1220" customWidth="1"/>
    <col min="12299" max="12299" width="17.25" style="1220" customWidth="1"/>
    <col min="12300" max="12300" width="23.375" style="1220" customWidth="1"/>
    <col min="12301" max="12544" width="8.875" style="1220"/>
    <col min="12545" max="12545" width="14.625" style="1220" customWidth="1"/>
    <col min="12546" max="12546" width="9" style="1220" customWidth="1"/>
    <col min="12547" max="12547" width="22.75" style="1220" customWidth="1"/>
    <col min="12548" max="12548" width="16.25" style="1220" customWidth="1"/>
    <col min="12549" max="12551" width="12.125" style="1220" customWidth="1"/>
    <col min="12552" max="12553" width="16.25" style="1220" customWidth="1"/>
    <col min="12554" max="12554" width="26.625" style="1220" customWidth="1"/>
    <col min="12555" max="12555" width="17.25" style="1220" customWidth="1"/>
    <col min="12556" max="12556" width="23.375" style="1220" customWidth="1"/>
    <col min="12557" max="12800" width="8.875" style="1220"/>
    <col min="12801" max="12801" width="14.625" style="1220" customWidth="1"/>
    <col min="12802" max="12802" width="9" style="1220" customWidth="1"/>
    <col min="12803" max="12803" width="22.75" style="1220" customWidth="1"/>
    <col min="12804" max="12804" width="16.25" style="1220" customWidth="1"/>
    <col min="12805" max="12807" width="12.125" style="1220" customWidth="1"/>
    <col min="12808" max="12809" width="16.25" style="1220" customWidth="1"/>
    <col min="12810" max="12810" width="26.625" style="1220" customWidth="1"/>
    <col min="12811" max="12811" width="17.25" style="1220" customWidth="1"/>
    <col min="12812" max="12812" width="23.375" style="1220" customWidth="1"/>
    <col min="12813" max="13056" width="8.875" style="1220"/>
    <col min="13057" max="13057" width="14.625" style="1220" customWidth="1"/>
    <col min="13058" max="13058" width="9" style="1220" customWidth="1"/>
    <col min="13059" max="13059" width="22.75" style="1220" customWidth="1"/>
    <col min="13060" max="13060" width="16.25" style="1220" customWidth="1"/>
    <col min="13061" max="13063" width="12.125" style="1220" customWidth="1"/>
    <col min="13064" max="13065" width="16.25" style="1220" customWidth="1"/>
    <col min="13066" max="13066" width="26.625" style="1220" customWidth="1"/>
    <col min="13067" max="13067" width="17.25" style="1220" customWidth="1"/>
    <col min="13068" max="13068" width="23.375" style="1220" customWidth="1"/>
    <col min="13069" max="13312" width="8.875" style="1220"/>
    <col min="13313" max="13313" width="14.625" style="1220" customWidth="1"/>
    <col min="13314" max="13314" width="9" style="1220" customWidth="1"/>
    <col min="13315" max="13315" width="22.75" style="1220" customWidth="1"/>
    <col min="13316" max="13316" width="16.25" style="1220" customWidth="1"/>
    <col min="13317" max="13319" width="12.125" style="1220" customWidth="1"/>
    <col min="13320" max="13321" width="16.25" style="1220" customWidth="1"/>
    <col min="13322" max="13322" width="26.625" style="1220" customWidth="1"/>
    <col min="13323" max="13323" width="17.25" style="1220" customWidth="1"/>
    <col min="13324" max="13324" width="23.375" style="1220" customWidth="1"/>
    <col min="13325" max="13568" width="8.875" style="1220"/>
    <col min="13569" max="13569" width="14.625" style="1220" customWidth="1"/>
    <col min="13570" max="13570" width="9" style="1220" customWidth="1"/>
    <col min="13571" max="13571" width="22.75" style="1220" customWidth="1"/>
    <col min="13572" max="13572" width="16.25" style="1220" customWidth="1"/>
    <col min="13573" max="13575" width="12.125" style="1220" customWidth="1"/>
    <col min="13576" max="13577" width="16.25" style="1220" customWidth="1"/>
    <col min="13578" max="13578" width="26.625" style="1220" customWidth="1"/>
    <col min="13579" max="13579" width="17.25" style="1220" customWidth="1"/>
    <col min="13580" max="13580" width="23.375" style="1220" customWidth="1"/>
    <col min="13581" max="13824" width="8.875" style="1220"/>
    <col min="13825" max="13825" width="14.625" style="1220" customWidth="1"/>
    <col min="13826" max="13826" width="9" style="1220" customWidth="1"/>
    <col min="13827" max="13827" width="22.75" style="1220" customWidth="1"/>
    <col min="13828" max="13828" width="16.25" style="1220" customWidth="1"/>
    <col min="13829" max="13831" width="12.125" style="1220" customWidth="1"/>
    <col min="13832" max="13833" width="16.25" style="1220" customWidth="1"/>
    <col min="13834" max="13834" width="26.625" style="1220" customWidth="1"/>
    <col min="13835" max="13835" width="17.25" style="1220" customWidth="1"/>
    <col min="13836" max="13836" width="23.375" style="1220" customWidth="1"/>
    <col min="13837" max="14080" width="8.875" style="1220"/>
    <col min="14081" max="14081" width="14.625" style="1220" customWidth="1"/>
    <col min="14082" max="14082" width="9" style="1220" customWidth="1"/>
    <col min="14083" max="14083" width="22.75" style="1220" customWidth="1"/>
    <col min="14084" max="14084" width="16.25" style="1220" customWidth="1"/>
    <col min="14085" max="14087" width="12.125" style="1220" customWidth="1"/>
    <col min="14088" max="14089" width="16.25" style="1220" customWidth="1"/>
    <col min="14090" max="14090" width="26.625" style="1220" customWidth="1"/>
    <col min="14091" max="14091" width="17.25" style="1220" customWidth="1"/>
    <col min="14092" max="14092" width="23.375" style="1220" customWidth="1"/>
    <col min="14093" max="14336" width="8.875" style="1220"/>
    <col min="14337" max="14337" width="14.625" style="1220" customWidth="1"/>
    <col min="14338" max="14338" width="9" style="1220" customWidth="1"/>
    <col min="14339" max="14339" width="22.75" style="1220" customWidth="1"/>
    <col min="14340" max="14340" width="16.25" style="1220" customWidth="1"/>
    <col min="14341" max="14343" width="12.125" style="1220" customWidth="1"/>
    <col min="14344" max="14345" width="16.25" style="1220" customWidth="1"/>
    <col min="14346" max="14346" width="26.625" style="1220" customWidth="1"/>
    <col min="14347" max="14347" width="17.25" style="1220" customWidth="1"/>
    <col min="14348" max="14348" width="23.375" style="1220" customWidth="1"/>
    <col min="14349" max="14592" width="8.875" style="1220"/>
    <col min="14593" max="14593" width="14.625" style="1220" customWidth="1"/>
    <col min="14594" max="14594" width="9" style="1220" customWidth="1"/>
    <col min="14595" max="14595" width="22.75" style="1220" customWidth="1"/>
    <col min="14596" max="14596" width="16.25" style="1220" customWidth="1"/>
    <col min="14597" max="14599" width="12.125" style="1220" customWidth="1"/>
    <col min="14600" max="14601" width="16.25" style="1220" customWidth="1"/>
    <col min="14602" max="14602" width="26.625" style="1220" customWidth="1"/>
    <col min="14603" max="14603" width="17.25" style="1220" customWidth="1"/>
    <col min="14604" max="14604" width="23.375" style="1220" customWidth="1"/>
    <col min="14605" max="14848" width="8.875" style="1220"/>
    <col min="14849" max="14849" width="14.625" style="1220" customWidth="1"/>
    <col min="14850" max="14850" width="9" style="1220" customWidth="1"/>
    <col min="14851" max="14851" width="22.75" style="1220" customWidth="1"/>
    <col min="14852" max="14852" width="16.25" style="1220" customWidth="1"/>
    <col min="14853" max="14855" width="12.125" style="1220" customWidth="1"/>
    <col min="14856" max="14857" width="16.25" style="1220" customWidth="1"/>
    <col min="14858" max="14858" width="26.625" style="1220" customWidth="1"/>
    <col min="14859" max="14859" width="17.25" style="1220" customWidth="1"/>
    <col min="14860" max="14860" width="23.375" style="1220" customWidth="1"/>
    <col min="14861" max="15104" width="8.875" style="1220"/>
    <col min="15105" max="15105" width="14.625" style="1220" customWidth="1"/>
    <col min="15106" max="15106" width="9" style="1220" customWidth="1"/>
    <col min="15107" max="15107" width="22.75" style="1220" customWidth="1"/>
    <col min="15108" max="15108" width="16.25" style="1220" customWidth="1"/>
    <col min="15109" max="15111" width="12.125" style="1220" customWidth="1"/>
    <col min="15112" max="15113" width="16.25" style="1220" customWidth="1"/>
    <col min="15114" max="15114" width="26.625" style="1220" customWidth="1"/>
    <col min="15115" max="15115" width="17.25" style="1220" customWidth="1"/>
    <col min="15116" max="15116" width="23.375" style="1220" customWidth="1"/>
    <col min="15117" max="15360" width="8.875" style="1220"/>
    <col min="15361" max="15361" width="14.625" style="1220" customWidth="1"/>
    <col min="15362" max="15362" width="9" style="1220" customWidth="1"/>
    <col min="15363" max="15363" width="22.75" style="1220" customWidth="1"/>
    <col min="15364" max="15364" width="16.25" style="1220" customWidth="1"/>
    <col min="15365" max="15367" width="12.125" style="1220" customWidth="1"/>
    <col min="15368" max="15369" width="16.25" style="1220" customWidth="1"/>
    <col min="15370" max="15370" width="26.625" style="1220" customWidth="1"/>
    <col min="15371" max="15371" width="17.25" style="1220" customWidth="1"/>
    <col min="15372" max="15372" width="23.375" style="1220" customWidth="1"/>
    <col min="15373" max="15616" width="8.875" style="1220"/>
    <col min="15617" max="15617" width="14.625" style="1220" customWidth="1"/>
    <col min="15618" max="15618" width="9" style="1220" customWidth="1"/>
    <col min="15619" max="15619" width="22.75" style="1220" customWidth="1"/>
    <col min="15620" max="15620" width="16.25" style="1220" customWidth="1"/>
    <col min="15621" max="15623" width="12.125" style="1220" customWidth="1"/>
    <col min="15624" max="15625" width="16.25" style="1220" customWidth="1"/>
    <col min="15626" max="15626" width="26.625" style="1220" customWidth="1"/>
    <col min="15627" max="15627" width="17.25" style="1220" customWidth="1"/>
    <col min="15628" max="15628" width="23.375" style="1220" customWidth="1"/>
    <col min="15629" max="15872" width="8.875" style="1220"/>
    <col min="15873" max="15873" width="14.625" style="1220" customWidth="1"/>
    <col min="15874" max="15874" width="9" style="1220" customWidth="1"/>
    <col min="15875" max="15875" width="22.75" style="1220" customWidth="1"/>
    <col min="15876" max="15876" width="16.25" style="1220" customWidth="1"/>
    <col min="15877" max="15879" width="12.125" style="1220" customWidth="1"/>
    <col min="15880" max="15881" width="16.25" style="1220" customWidth="1"/>
    <col min="15882" max="15882" width="26.625" style="1220" customWidth="1"/>
    <col min="15883" max="15883" width="17.25" style="1220" customWidth="1"/>
    <col min="15884" max="15884" width="23.375" style="1220" customWidth="1"/>
    <col min="15885" max="16128" width="8.875" style="1220"/>
    <col min="16129" max="16129" width="14.625" style="1220" customWidth="1"/>
    <col min="16130" max="16130" width="9" style="1220" customWidth="1"/>
    <col min="16131" max="16131" width="22.75" style="1220" customWidth="1"/>
    <col min="16132" max="16132" width="16.25" style="1220" customWidth="1"/>
    <col min="16133" max="16135" width="12.125" style="1220" customWidth="1"/>
    <col min="16136" max="16137" width="16.25" style="1220" customWidth="1"/>
    <col min="16138" max="16138" width="26.625" style="1220" customWidth="1"/>
    <col min="16139" max="16139" width="17.25" style="1220" customWidth="1"/>
    <col min="16140" max="16140" width="23.375" style="1220" customWidth="1"/>
    <col min="16141" max="16384" width="8.875" style="1220"/>
  </cols>
  <sheetData>
    <row r="1" spans="1:13" s="1210" customFormat="1" ht="19.5">
      <c r="A1" s="1209" t="s">
        <v>1581</v>
      </c>
      <c r="D1" s="1211"/>
      <c r="E1" s="1211"/>
      <c r="F1" s="1211"/>
      <c r="G1" s="1211"/>
      <c r="H1" s="1211"/>
      <c r="I1" s="1211"/>
      <c r="J1" s="1212"/>
      <c r="K1" s="1213" t="s">
        <v>1076</v>
      </c>
      <c r="L1" s="1214" t="s">
        <v>1077</v>
      </c>
    </row>
    <row r="2" spans="1:13" s="1210" customFormat="1" ht="19.5">
      <c r="A2" s="1209" t="s">
        <v>1582</v>
      </c>
      <c r="B2" s="1215" t="s">
        <v>1583</v>
      </c>
      <c r="C2" s="1215"/>
      <c r="D2" s="1216"/>
      <c r="E2" s="1216"/>
      <c r="F2" s="1216"/>
      <c r="G2" s="1216"/>
      <c r="H2" s="1216"/>
      <c r="I2" s="1216"/>
      <c r="J2" s="1217"/>
      <c r="K2" s="1213" t="s">
        <v>1584</v>
      </c>
      <c r="L2" s="1424" t="s">
        <v>1585</v>
      </c>
      <c r="M2" s="1423" t="s">
        <v>18</v>
      </c>
    </row>
    <row r="3" spans="1:13" ht="32.25" customHeight="1">
      <c r="A3" s="1219" t="s">
        <v>1586</v>
      </c>
      <c r="B3" s="1219"/>
      <c r="C3" s="1219"/>
      <c r="D3" s="1219"/>
      <c r="E3" s="1219"/>
      <c r="F3" s="1219"/>
      <c r="G3" s="1219"/>
      <c r="H3" s="1219"/>
      <c r="I3" s="1219"/>
      <c r="J3" s="1219"/>
      <c r="K3" s="1219"/>
      <c r="L3" s="1219"/>
    </row>
    <row r="4" spans="1:13" ht="20.25" customHeight="1">
      <c r="A4" s="1221" t="s">
        <v>1587</v>
      </c>
      <c r="B4" s="1221"/>
      <c r="C4" s="1221"/>
      <c r="D4" s="1221"/>
      <c r="E4" s="1221"/>
      <c r="F4" s="1222" t="s">
        <v>1588</v>
      </c>
      <c r="G4" s="1222"/>
      <c r="H4" s="1222"/>
      <c r="I4" s="1222"/>
      <c r="J4" s="1221"/>
      <c r="K4" s="1221"/>
      <c r="L4" s="1221"/>
    </row>
    <row r="5" spans="1:13" ht="19.5">
      <c r="A5" s="1215" t="s">
        <v>1589</v>
      </c>
      <c r="B5" s="1215"/>
      <c r="C5" s="1215"/>
      <c r="D5" s="1216"/>
      <c r="E5" s="1216"/>
      <c r="F5" s="1216"/>
      <c r="G5" s="1216"/>
      <c r="H5" s="1215"/>
      <c r="I5" s="1215"/>
      <c r="J5" s="1223"/>
      <c r="K5" s="1223"/>
      <c r="L5" s="1223" t="s">
        <v>1590</v>
      </c>
    </row>
    <row r="6" spans="1:13" ht="22.5" customHeight="1">
      <c r="A6" s="1224" t="s">
        <v>1591</v>
      </c>
      <c r="B6" s="1224"/>
      <c r="C6" s="1225"/>
      <c r="D6" s="1226" t="s">
        <v>1592</v>
      </c>
      <c r="E6" s="1227"/>
      <c r="F6" s="1227"/>
      <c r="G6" s="1227"/>
      <c r="H6" s="1227"/>
      <c r="I6" s="1227"/>
      <c r="J6" s="1228"/>
      <c r="K6" s="1229" t="s">
        <v>1593</v>
      </c>
      <c r="L6" s="1227"/>
    </row>
    <row r="7" spans="1:13" ht="19.5" customHeight="1">
      <c r="A7" s="1222"/>
      <c r="B7" s="1222"/>
      <c r="C7" s="1230"/>
      <c r="D7" s="1231" t="s">
        <v>1594</v>
      </c>
      <c r="E7" s="1232"/>
      <c r="F7" s="1233"/>
      <c r="G7" s="1233"/>
      <c r="H7" s="1234"/>
      <c r="I7" s="1234"/>
      <c r="J7" s="1235"/>
      <c r="K7" s="1236" t="s">
        <v>1595</v>
      </c>
      <c r="L7" s="1237" t="s">
        <v>1596</v>
      </c>
    </row>
    <row r="8" spans="1:13" ht="16.5" customHeight="1">
      <c r="A8" s="1222"/>
      <c r="B8" s="1222"/>
      <c r="C8" s="1230"/>
      <c r="D8" s="1238"/>
      <c r="E8" s="1239" t="s">
        <v>1597</v>
      </c>
      <c r="F8" s="1240" t="s">
        <v>1598</v>
      </c>
      <c r="G8" s="1239" t="s">
        <v>1599</v>
      </c>
      <c r="H8" s="1241" t="s">
        <v>1600</v>
      </c>
      <c r="I8" s="1242" t="s">
        <v>1601</v>
      </c>
      <c r="J8" s="1243" t="s">
        <v>1602</v>
      </c>
      <c r="K8" s="1244"/>
      <c r="L8" s="1245"/>
    </row>
    <row r="9" spans="1:13" ht="23.25" customHeight="1">
      <c r="A9" s="1246"/>
      <c r="B9" s="1246"/>
      <c r="C9" s="1247"/>
      <c r="D9" s="1248"/>
      <c r="E9" s="1239"/>
      <c r="F9" s="1239"/>
      <c r="G9" s="1239"/>
      <c r="H9" s="1249"/>
      <c r="I9" s="1250"/>
      <c r="J9" s="1251"/>
      <c r="K9" s="1252"/>
      <c r="L9" s="1253"/>
    </row>
    <row r="10" spans="1:13" ht="19.5" customHeight="1">
      <c r="A10" s="1254" t="s">
        <v>1603</v>
      </c>
      <c r="B10" s="1255" t="s">
        <v>1604</v>
      </c>
      <c r="C10" s="1256"/>
      <c r="D10" s="1257"/>
      <c r="E10" s="1258"/>
      <c r="F10" s="1259"/>
      <c r="G10" s="1260"/>
      <c r="H10" s="1261"/>
      <c r="I10" s="1261"/>
      <c r="J10" s="1262"/>
      <c r="K10" s="1263"/>
      <c r="L10" s="1264"/>
    </row>
    <row r="11" spans="1:13" ht="19.5" customHeight="1">
      <c r="A11" s="1265"/>
      <c r="B11" s="1266" t="s">
        <v>1605</v>
      </c>
      <c r="C11" s="1267"/>
      <c r="D11" s="1257"/>
      <c r="E11" s="1268"/>
      <c r="F11" s="1269"/>
      <c r="G11" s="1270"/>
      <c r="H11" s="1261"/>
      <c r="I11" s="1261"/>
      <c r="J11" s="1262"/>
      <c r="K11" s="1263"/>
      <c r="L11" s="1271"/>
    </row>
    <row r="12" spans="1:13" ht="19.5" customHeight="1">
      <c r="A12" s="1265"/>
      <c r="B12" s="1266" t="s">
        <v>1606</v>
      </c>
      <c r="C12" s="1267"/>
      <c r="D12" s="1257"/>
      <c r="E12" s="1268"/>
      <c r="F12" s="1272"/>
      <c r="G12" s="1273"/>
      <c r="H12" s="1261"/>
      <c r="I12" s="1261"/>
      <c r="J12" s="1262"/>
      <c r="K12" s="1274"/>
      <c r="L12" s="1275"/>
    </row>
    <row r="13" spans="1:13" ht="19.5" customHeight="1">
      <c r="A13" s="1265"/>
      <c r="B13" s="1266" t="s">
        <v>1607</v>
      </c>
      <c r="C13" s="1267"/>
      <c r="D13" s="1257"/>
      <c r="E13" s="1268"/>
      <c r="F13" s="1272"/>
      <c r="G13" s="1268"/>
      <c r="H13" s="1261"/>
      <c r="I13" s="1261"/>
      <c r="J13" s="1262"/>
      <c r="K13" s="1274"/>
      <c r="L13" s="1275"/>
    </row>
    <row r="14" spans="1:13" ht="19.5" customHeight="1">
      <c r="A14" s="1265"/>
      <c r="B14" s="1266" t="s">
        <v>1608</v>
      </c>
      <c r="C14" s="1267"/>
      <c r="D14" s="1257"/>
      <c r="E14" s="1268"/>
      <c r="F14" s="1272"/>
      <c r="G14" s="1273"/>
      <c r="H14" s="1261"/>
      <c r="I14" s="1261"/>
      <c r="J14" s="1262"/>
      <c r="K14" s="1274"/>
      <c r="L14" s="1275"/>
    </row>
    <row r="15" spans="1:13" ht="19.5" customHeight="1">
      <c r="A15" s="1265"/>
      <c r="B15" s="1266" t="s">
        <v>1609</v>
      </c>
      <c r="C15" s="1267"/>
      <c r="D15" s="1257"/>
      <c r="E15" s="1268"/>
      <c r="F15" s="1276"/>
      <c r="G15" s="1273"/>
      <c r="H15" s="1261"/>
      <c r="I15" s="1261"/>
      <c r="J15" s="1262"/>
      <c r="K15" s="1274"/>
      <c r="L15" s="1275"/>
    </row>
    <row r="16" spans="1:13" ht="19.5" customHeight="1">
      <c r="A16" s="1265"/>
      <c r="B16" s="1266" t="s">
        <v>1610</v>
      </c>
      <c r="C16" s="1267"/>
      <c r="D16" s="1257"/>
      <c r="E16" s="1268"/>
      <c r="F16" s="1272"/>
      <c r="G16" s="1277"/>
      <c r="H16" s="1261"/>
      <c r="I16" s="1261"/>
      <c r="J16" s="1262"/>
      <c r="K16" s="1278"/>
      <c r="L16" s="1264"/>
    </row>
    <row r="17" spans="1:12" ht="19.5" customHeight="1">
      <c r="A17" s="1265"/>
      <c r="B17" s="1266" t="s">
        <v>1611</v>
      </c>
      <c r="C17" s="1267"/>
      <c r="D17" s="1257"/>
      <c r="E17" s="1268"/>
      <c r="F17" s="1272"/>
      <c r="G17" s="1273"/>
      <c r="H17" s="1261"/>
      <c r="I17" s="1261"/>
      <c r="J17" s="1262"/>
      <c r="K17" s="1274"/>
      <c r="L17" s="1275"/>
    </row>
    <row r="18" spans="1:12" ht="19.5" customHeight="1">
      <c r="A18" s="1265"/>
      <c r="B18" s="1266" t="s">
        <v>1612</v>
      </c>
      <c r="C18" s="1267"/>
      <c r="D18" s="1257"/>
      <c r="E18" s="1268"/>
      <c r="F18" s="1272"/>
      <c r="G18" s="1273"/>
      <c r="H18" s="1261"/>
      <c r="I18" s="1261"/>
      <c r="J18" s="1262"/>
      <c r="K18" s="1274"/>
      <c r="L18" s="1275"/>
    </row>
    <row r="19" spans="1:12" ht="19.5" customHeight="1">
      <c r="A19" s="1265"/>
      <c r="B19" s="1266" t="s">
        <v>1613</v>
      </c>
      <c r="C19" s="1267"/>
      <c r="D19" s="1257"/>
      <c r="E19" s="1268"/>
      <c r="F19" s="1269"/>
      <c r="G19" s="1270"/>
      <c r="H19" s="1261"/>
      <c r="I19" s="1261"/>
      <c r="J19" s="1262"/>
      <c r="K19" s="1279"/>
      <c r="L19" s="1280"/>
    </row>
    <row r="20" spans="1:12" ht="19.5" customHeight="1">
      <c r="A20" s="1265"/>
      <c r="B20" s="1266" t="s">
        <v>1614</v>
      </c>
      <c r="C20" s="1267"/>
      <c r="D20" s="1257"/>
      <c r="E20" s="1268"/>
      <c r="F20" s="1281"/>
      <c r="G20" s="1268"/>
      <c r="H20" s="1261"/>
      <c r="I20" s="1261"/>
      <c r="J20" s="1262"/>
      <c r="K20" s="1279"/>
      <c r="L20" s="1280"/>
    </row>
    <row r="21" spans="1:12" ht="19.5" customHeight="1">
      <c r="A21" s="1265"/>
      <c r="B21" s="1266" t="s">
        <v>1615</v>
      </c>
      <c r="C21" s="1267"/>
      <c r="D21" s="1282"/>
      <c r="E21" s="1283"/>
      <c r="F21" s="1272"/>
      <c r="G21" s="1284"/>
      <c r="H21" s="1285"/>
      <c r="I21" s="1285"/>
      <c r="J21" s="1262"/>
      <c r="K21" s="1274"/>
      <c r="L21" s="1264"/>
    </row>
    <row r="22" spans="1:12" ht="19.5" customHeight="1">
      <c r="A22" s="1265"/>
      <c r="B22" s="1266" t="s">
        <v>1616</v>
      </c>
      <c r="C22" s="1267"/>
      <c r="D22" s="1282"/>
      <c r="E22" s="1283"/>
      <c r="F22" s="1272"/>
      <c r="G22" s="1284"/>
      <c r="H22" s="1285"/>
      <c r="I22" s="1285"/>
      <c r="J22" s="1286"/>
      <c r="K22" s="1278"/>
      <c r="L22" s="1287"/>
    </row>
    <row r="23" spans="1:12" ht="19.5" customHeight="1" thickBot="1">
      <c r="A23" s="1288"/>
      <c r="B23" s="1289" t="s">
        <v>1617</v>
      </c>
      <c r="C23" s="1290"/>
      <c r="D23" s="1291"/>
      <c r="E23" s="1292"/>
      <c r="F23" s="1293"/>
      <c r="G23" s="1294"/>
      <c r="H23" s="1295"/>
      <c r="I23" s="1295"/>
      <c r="J23" s="1296"/>
      <c r="K23" s="1297"/>
      <c r="L23" s="1298"/>
    </row>
    <row r="24" spans="1:12" ht="41.25" customHeight="1" thickTop="1">
      <c r="A24" s="1299" t="s">
        <v>1618</v>
      </c>
      <c r="B24" s="1299"/>
      <c r="C24" s="1300"/>
      <c r="D24" s="1301">
        <v>13762</v>
      </c>
      <c r="E24" s="1302">
        <v>12411.6</v>
      </c>
      <c r="F24" s="1303">
        <v>0</v>
      </c>
      <c r="G24" s="1304"/>
      <c r="H24" s="1305"/>
      <c r="I24" s="1305"/>
      <c r="J24" s="1306"/>
      <c r="K24" s="1307">
        <v>0</v>
      </c>
      <c r="L24" s="1308">
        <v>1350</v>
      </c>
    </row>
    <row r="25" spans="1:12">
      <c r="G25" s="1309"/>
    </row>
  </sheetData>
  <mergeCells count="30">
    <mergeCell ref="B21:C21"/>
    <mergeCell ref="B22:C22"/>
    <mergeCell ref="B23:C23"/>
    <mergeCell ref="A24:C24"/>
    <mergeCell ref="B15:C15"/>
    <mergeCell ref="B16:C16"/>
    <mergeCell ref="B17:C17"/>
    <mergeCell ref="B18:C18"/>
    <mergeCell ref="B19:C19"/>
    <mergeCell ref="B20:C20"/>
    <mergeCell ref="G8:G9"/>
    <mergeCell ref="H8:H9"/>
    <mergeCell ref="I8:I9"/>
    <mergeCell ref="J8:J9"/>
    <mergeCell ref="A10:A23"/>
    <mergeCell ref="B10:C10"/>
    <mergeCell ref="B11:C11"/>
    <mergeCell ref="B12:C12"/>
    <mergeCell ref="B13:C13"/>
    <mergeCell ref="B14:C14"/>
    <mergeCell ref="A3:L3"/>
    <mergeCell ref="F4:I4"/>
    <mergeCell ref="A6:C9"/>
    <mergeCell ref="D6:J6"/>
    <mergeCell ref="K6:L6"/>
    <mergeCell ref="D7:D9"/>
    <mergeCell ref="K7:K9"/>
    <mergeCell ref="L7:L9"/>
    <mergeCell ref="E8:E9"/>
    <mergeCell ref="F8:F9"/>
  </mergeCells>
  <phoneticPr fontId="44" type="noConversion"/>
  <hyperlinks>
    <hyperlink ref="M2" location="預告統計資料發布時間表!A1" display="回發布時間表" xr:uid="{E0E241BA-5386-4DDD-B3D6-A6AC3A08579F}"/>
  </hyperlinks>
  <printOptions horizontalCentered="1" verticalCentered="1"/>
  <pageMargins left="0.39370078740157483" right="0.39370078740157483" top="0.39370078740157483" bottom="0.39370078740157483" header="0.19685039370078741" footer="0.19685039370078741"/>
  <pageSetup paperSize="9" scale="69" orientation="landscape"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BF18D-2151-45F3-8843-6A3F0B4C16C4}">
  <sheetPr>
    <pageSetUpPr fitToPage="1"/>
  </sheetPr>
  <dimension ref="A1:L25"/>
  <sheetViews>
    <sheetView zoomScale="80" zoomScaleNormal="80" workbookViewId="0">
      <selection activeCell="F29" sqref="F29"/>
    </sheetView>
  </sheetViews>
  <sheetFormatPr defaultColWidth="8.875" defaultRowHeight="16.5"/>
  <cols>
    <col min="1" max="1" width="14.625" style="928" customWidth="1"/>
    <col min="2" max="2" width="9" style="928" customWidth="1"/>
    <col min="3" max="3" width="22.75" style="928" customWidth="1"/>
    <col min="4" max="4" width="16.25" style="928" customWidth="1"/>
    <col min="5" max="6" width="12.125" style="928" customWidth="1"/>
    <col min="7" max="8" width="16.25" style="928" customWidth="1"/>
    <col min="9" max="9" width="26.625" style="928" customWidth="1"/>
    <col min="10" max="10" width="17.25" style="928" customWidth="1"/>
    <col min="11" max="11" width="24.5" style="928" customWidth="1"/>
    <col min="12" max="256" width="8.875" style="1220"/>
    <col min="257" max="257" width="14.625" style="1220" customWidth="1"/>
    <col min="258" max="258" width="9" style="1220" customWidth="1"/>
    <col min="259" max="259" width="22.75" style="1220" customWidth="1"/>
    <col min="260" max="260" width="16.25" style="1220" customWidth="1"/>
    <col min="261" max="262" width="12.125" style="1220" customWidth="1"/>
    <col min="263" max="264" width="16.25" style="1220" customWidth="1"/>
    <col min="265" max="265" width="26.625" style="1220" customWidth="1"/>
    <col min="266" max="266" width="17.25" style="1220" customWidth="1"/>
    <col min="267" max="267" width="24.5" style="1220" customWidth="1"/>
    <col min="268" max="512" width="8.875" style="1220"/>
    <col min="513" max="513" width="14.625" style="1220" customWidth="1"/>
    <col min="514" max="514" width="9" style="1220" customWidth="1"/>
    <col min="515" max="515" width="22.75" style="1220" customWidth="1"/>
    <col min="516" max="516" width="16.25" style="1220" customWidth="1"/>
    <col min="517" max="518" width="12.125" style="1220" customWidth="1"/>
    <col min="519" max="520" width="16.25" style="1220" customWidth="1"/>
    <col min="521" max="521" width="26.625" style="1220" customWidth="1"/>
    <col min="522" max="522" width="17.25" style="1220" customWidth="1"/>
    <col min="523" max="523" width="24.5" style="1220" customWidth="1"/>
    <col min="524" max="768" width="8.875" style="1220"/>
    <col min="769" max="769" width="14.625" style="1220" customWidth="1"/>
    <col min="770" max="770" width="9" style="1220" customWidth="1"/>
    <col min="771" max="771" width="22.75" style="1220" customWidth="1"/>
    <col min="772" max="772" width="16.25" style="1220" customWidth="1"/>
    <col min="773" max="774" width="12.125" style="1220" customWidth="1"/>
    <col min="775" max="776" width="16.25" style="1220" customWidth="1"/>
    <col min="777" max="777" width="26.625" style="1220" customWidth="1"/>
    <col min="778" max="778" width="17.25" style="1220" customWidth="1"/>
    <col min="779" max="779" width="24.5" style="1220" customWidth="1"/>
    <col min="780" max="1024" width="8.875" style="1220"/>
    <col min="1025" max="1025" width="14.625" style="1220" customWidth="1"/>
    <col min="1026" max="1026" width="9" style="1220" customWidth="1"/>
    <col min="1027" max="1027" width="22.75" style="1220" customWidth="1"/>
    <col min="1028" max="1028" width="16.25" style="1220" customWidth="1"/>
    <col min="1029" max="1030" width="12.125" style="1220" customWidth="1"/>
    <col min="1031" max="1032" width="16.25" style="1220" customWidth="1"/>
    <col min="1033" max="1033" width="26.625" style="1220" customWidth="1"/>
    <col min="1034" max="1034" width="17.25" style="1220" customWidth="1"/>
    <col min="1035" max="1035" width="24.5" style="1220" customWidth="1"/>
    <col min="1036" max="1280" width="8.875" style="1220"/>
    <col min="1281" max="1281" width="14.625" style="1220" customWidth="1"/>
    <col min="1282" max="1282" width="9" style="1220" customWidth="1"/>
    <col min="1283" max="1283" width="22.75" style="1220" customWidth="1"/>
    <col min="1284" max="1284" width="16.25" style="1220" customWidth="1"/>
    <col min="1285" max="1286" width="12.125" style="1220" customWidth="1"/>
    <col min="1287" max="1288" width="16.25" style="1220" customWidth="1"/>
    <col min="1289" max="1289" width="26.625" style="1220" customWidth="1"/>
    <col min="1290" max="1290" width="17.25" style="1220" customWidth="1"/>
    <col min="1291" max="1291" width="24.5" style="1220" customWidth="1"/>
    <col min="1292" max="1536" width="8.875" style="1220"/>
    <col min="1537" max="1537" width="14.625" style="1220" customWidth="1"/>
    <col min="1538" max="1538" width="9" style="1220" customWidth="1"/>
    <col min="1539" max="1539" width="22.75" style="1220" customWidth="1"/>
    <col min="1540" max="1540" width="16.25" style="1220" customWidth="1"/>
    <col min="1541" max="1542" width="12.125" style="1220" customWidth="1"/>
    <col min="1543" max="1544" width="16.25" style="1220" customWidth="1"/>
    <col min="1545" max="1545" width="26.625" style="1220" customWidth="1"/>
    <col min="1546" max="1546" width="17.25" style="1220" customWidth="1"/>
    <col min="1547" max="1547" width="24.5" style="1220" customWidth="1"/>
    <col min="1548" max="1792" width="8.875" style="1220"/>
    <col min="1793" max="1793" width="14.625" style="1220" customWidth="1"/>
    <col min="1794" max="1794" width="9" style="1220" customWidth="1"/>
    <col min="1795" max="1795" width="22.75" style="1220" customWidth="1"/>
    <col min="1796" max="1796" width="16.25" style="1220" customWidth="1"/>
    <col min="1797" max="1798" width="12.125" style="1220" customWidth="1"/>
    <col min="1799" max="1800" width="16.25" style="1220" customWidth="1"/>
    <col min="1801" max="1801" width="26.625" style="1220" customWidth="1"/>
    <col min="1802" max="1802" width="17.25" style="1220" customWidth="1"/>
    <col min="1803" max="1803" width="24.5" style="1220" customWidth="1"/>
    <col min="1804" max="2048" width="8.875" style="1220"/>
    <col min="2049" max="2049" width="14.625" style="1220" customWidth="1"/>
    <col min="2050" max="2050" width="9" style="1220" customWidth="1"/>
    <col min="2051" max="2051" width="22.75" style="1220" customWidth="1"/>
    <col min="2052" max="2052" width="16.25" style="1220" customWidth="1"/>
    <col min="2053" max="2054" width="12.125" style="1220" customWidth="1"/>
    <col min="2055" max="2056" width="16.25" style="1220" customWidth="1"/>
    <col min="2057" max="2057" width="26.625" style="1220" customWidth="1"/>
    <col min="2058" max="2058" width="17.25" style="1220" customWidth="1"/>
    <col min="2059" max="2059" width="24.5" style="1220" customWidth="1"/>
    <col min="2060" max="2304" width="8.875" style="1220"/>
    <col min="2305" max="2305" width="14.625" style="1220" customWidth="1"/>
    <col min="2306" max="2306" width="9" style="1220" customWidth="1"/>
    <col min="2307" max="2307" width="22.75" style="1220" customWidth="1"/>
    <col min="2308" max="2308" width="16.25" style="1220" customWidth="1"/>
    <col min="2309" max="2310" width="12.125" style="1220" customWidth="1"/>
    <col min="2311" max="2312" width="16.25" style="1220" customWidth="1"/>
    <col min="2313" max="2313" width="26.625" style="1220" customWidth="1"/>
    <col min="2314" max="2314" width="17.25" style="1220" customWidth="1"/>
    <col min="2315" max="2315" width="24.5" style="1220" customWidth="1"/>
    <col min="2316" max="2560" width="8.875" style="1220"/>
    <col min="2561" max="2561" width="14.625" style="1220" customWidth="1"/>
    <col min="2562" max="2562" width="9" style="1220" customWidth="1"/>
    <col min="2563" max="2563" width="22.75" style="1220" customWidth="1"/>
    <col min="2564" max="2564" width="16.25" style="1220" customWidth="1"/>
    <col min="2565" max="2566" width="12.125" style="1220" customWidth="1"/>
    <col min="2567" max="2568" width="16.25" style="1220" customWidth="1"/>
    <col min="2569" max="2569" width="26.625" style="1220" customWidth="1"/>
    <col min="2570" max="2570" width="17.25" style="1220" customWidth="1"/>
    <col min="2571" max="2571" width="24.5" style="1220" customWidth="1"/>
    <col min="2572" max="2816" width="8.875" style="1220"/>
    <col min="2817" max="2817" width="14.625" style="1220" customWidth="1"/>
    <col min="2818" max="2818" width="9" style="1220" customWidth="1"/>
    <col min="2819" max="2819" width="22.75" style="1220" customWidth="1"/>
    <col min="2820" max="2820" width="16.25" style="1220" customWidth="1"/>
    <col min="2821" max="2822" width="12.125" style="1220" customWidth="1"/>
    <col min="2823" max="2824" width="16.25" style="1220" customWidth="1"/>
    <col min="2825" max="2825" width="26.625" style="1220" customWidth="1"/>
    <col min="2826" max="2826" width="17.25" style="1220" customWidth="1"/>
    <col min="2827" max="2827" width="24.5" style="1220" customWidth="1"/>
    <col min="2828" max="3072" width="8.875" style="1220"/>
    <col min="3073" max="3073" width="14.625" style="1220" customWidth="1"/>
    <col min="3074" max="3074" width="9" style="1220" customWidth="1"/>
    <col min="3075" max="3075" width="22.75" style="1220" customWidth="1"/>
    <col min="3076" max="3076" width="16.25" style="1220" customWidth="1"/>
    <col min="3077" max="3078" width="12.125" style="1220" customWidth="1"/>
    <col min="3079" max="3080" width="16.25" style="1220" customWidth="1"/>
    <col min="3081" max="3081" width="26.625" style="1220" customWidth="1"/>
    <col min="3082" max="3082" width="17.25" style="1220" customWidth="1"/>
    <col min="3083" max="3083" width="24.5" style="1220" customWidth="1"/>
    <col min="3084" max="3328" width="8.875" style="1220"/>
    <col min="3329" max="3329" width="14.625" style="1220" customWidth="1"/>
    <col min="3330" max="3330" width="9" style="1220" customWidth="1"/>
    <col min="3331" max="3331" width="22.75" style="1220" customWidth="1"/>
    <col min="3332" max="3332" width="16.25" style="1220" customWidth="1"/>
    <col min="3333" max="3334" width="12.125" style="1220" customWidth="1"/>
    <col min="3335" max="3336" width="16.25" style="1220" customWidth="1"/>
    <col min="3337" max="3337" width="26.625" style="1220" customWidth="1"/>
    <col min="3338" max="3338" width="17.25" style="1220" customWidth="1"/>
    <col min="3339" max="3339" width="24.5" style="1220" customWidth="1"/>
    <col min="3340" max="3584" width="8.875" style="1220"/>
    <col min="3585" max="3585" width="14.625" style="1220" customWidth="1"/>
    <col min="3586" max="3586" width="9" style="1220" customWidth="1"/>
    <col min="3587" max="3587" width="22.75" style="1220" customWidth="1"/>
    <col min="3588" max="3588" width="16.25" style="1220" customWidth="1"/>
    <col min="3589" max="3590" width="12.125" style="1220" customWidth="1"/>
    <col min="3591" max="3592" width="16.25" style="1220" customWidth="1"/>
    <col min="3593" max="3593" width="26.625" style="1220" customWidth="1"/>
    <col min="3594" max="3594" width="17.25" style="1220" customWidth="1"/>
    <col min="3595" max="3595" width="24.5" style="1220" customWidth="1"/>
    <col min="3596" max="3840" width="8.875" style="1220"/>
    <col min="3841" max="3841" width="14.625" style="1220" customWidth="1"/>
    <col min="3842" max="3842" width="9" style="1220" customWidth="1"/>
    <col min="3843" max="3843" width="22.75" style="1220" customWidth="1"/>
    <col min="3844" max="3844" width="16.25" style="1220" customWidth="1"/>
    <col min="3845" max="3846" width="12.125" style="1220" customWidth="1"/>
    <col min="3847" max="3848" width="16.25" style="1220" customWidth="1"/>
    <col min="3849" max="3849" width="26.625" style="1220" customWidth="1"/>
    <col min="3850" max="3850" width="17.25" style="1220" customWidth="1"/>
    <col min="3851" max="3851" width="24.5" style="1220" customWidth="1"/>
    <col min="3852" max="4096" width="8.875" style="1220"/>
    <col min="4097" max="4097" width="14.625" style="1220" customWidth="1"/>
    <col min="4098" max="4098" width="9" style="1220" customWidth="1"/>
    <col min="4099" max="4099" width="22.75" style="1220" customWidth="1"/>
    <col min="4100" max="4100" width="16.25" style="1220" customWidth="1"/>
    <col min="4101" max="4102" width="12.125" style="1220" customWidth="1"/>
    <col min="4103" max="4104" width="16.25" style="1220" customWidth="1"/>
    <col min="4105" max="4105" width="26.625" style="1220" customWidth="1"/>
    <col min="4106" max="4106" width="17.25" style="1220" customWidth="1"/>
    <col min="4107" max="4107" width="24.5" style="1220" customWidth="1"/>
    <col min="4108" max="4352" width="8.875" style="1220"/>
    <col min="4353" max="4353" width="14.625" style="1220" customWidth="1"/>
    <col min="4354" max="4354" width="9" style="1220" customWidth="1"/>
    <col min="4355" max="4355" width="22.75" style="1220" customWidth="1"/>
    <col min="4356" max="4356" width="16.25" style="1220" customWidth="1"/>
    <col min="4357" max="4358" width="12.125" style="1220" customWidth="1"/>
    <col min="4359" max="4360" width="16.25" style="1220" customWidth="1"/>
    <col min="4361" max="4361" width="26.625" style="1220" customWidth="1"/>
    <col min="4362" max="4362" width="17.25" style="1220" customWidth="1"/>
    <col min="4363" max="4363" width="24.5" style="1220" customWidth="1"/>
    <col min="4364" max="4608" width="8.875" style="1220"/>
    <col min="4609" max="4609" width="14.625" style="1220" customWidth="1"/>
    <col min="4610" max="4610" width="9" style="1220" customWidth="1"/>
    <col min="4611" max="4611" width="22.75" style="1220" customWidth="1"/>
    <col min="4612" max="4612" width="16.25" style="1220" customWidth="1"/>
    <col min="4613" max="4614" width="12.125" style="1220" customWidth="1"/>
    <col min="4615" max="4616" width="16.25" style="1220" customWidth="1"/>
    <col min="4617" max="4617" width="26.625" style="1220" customWidth="1"/>
    <col min="4618" max="4618" width="17.25" style="1220" customWidth="1"/>
    <col min="4619" max="4619" width="24.5" style="1220" customWidth="1"/>
    <col min="4620" max="4864" width="8.875" style="1220"/>
    <col min="4865" max="4865" width="14.625" style="1220" customWidth="1"/>
    <col min="4866" max="4866" width="9" style="1220" customWidth="1"/>
    <col min="4867" max="4867" width="22.75" style="1220" customWidth="1"/>
    <col min="4868" max="4868" width="16.25" style="1220" customWidth="1"/>
    <col min="4869" max="4870" width="12.125" style="1220" customWidth="1"/>
    <col min="4871" max="4872" width="16.25" style="1220" customWidth="1"/>
    <col min="4873" max="4873" width="26.625" style="1220" customWidth="1"/>
    <col min="4874" max="4874" width="17.25" style="1220" customWidth="1"/>
    <col min="4875" max="4875" width="24.5" style="1220" customWidth="1"/>
    <col min="4876" max="5120" width="8.875" style="1220"/>
    <col min="5121" max="5121" width="14.625" style="1220" customWidth="1"/>
    <col min="5122" max="5122" width="9" style="1220" customWidth="1"/>
    <col min="5123" max="5123" width="22.75" style="1220" customWidth="1"/>
    <col min="5124" max="5124" width="16.25" style="1220" customWidth="1"/>
    <col min="5125" max="5126" width="12.125" style="1220" customWidth="1"/>
    <col min="5127" max="5128" width="16.25" style="1220" customWidth="1"/>
    <col min="5129" max="5129" width="26.625" style="1220" customWidth="1"/>
    <col min="5130" max="5130" width="17.25" style="1220" customWidth="1"/>
    <col min="5131" max="5131" width="24.5" style="1220" customWidth="1"/>
    <col min="5132" max="5376" width="8.875" style="1220"/>
    <col min="5377" max="5377" width="14.625" style="1220" customWidth="1"/>
    <col min="5378" max="5378" width="9" style="1220" customWidth="1"/>
    <col min="5379" max="5379" width="22.75" style="1220" customWidth="1"/>
    <col min="5380" max="5380" width="16.25" style="1220" customWidth="1"/>
    <col min="5381" max="5382" width="12.125" style="1220" customWidth="1"/>
    <col min="5383" max="5384" width="16.25" style="1220" customWidth="1"/>
    <col min="5385" max="5385" width="26.625" style="1220" customWidth="1"/>
    <col min="5386" max="5386" width="17.25" style="1220" customWidth="1"/>
    <col min="5387" max="5387" width="24.5" style="1220" customWidth="1"/>
    <col min="5388" max="5632" width="8.875" style="1220"/>
    <col min="5633" max="5633" width="14.625" style="1220" customWidth="1"/>
    <col min="5634" max="5634" width="9" style="1220" customWidth="1"/>
    <col min="5635" max="5635" width="22.75" style="1220" customWidth="1"/>
    <col min="5636" max="5636" width="16.25" style="1220" customWidth="1"/>
    <col min="5637" max="5638" width="12.125" style="1220" customWidth="1"/>
    <col min="5639" max="5640" width="16.25" style="1220" customWidth="1"/>
    <col min="5641" max="5641" width="26.625" style="1220" customWidth="1"/>
    <col min="5642" max="5642" width="17.25" style="1220" customWidth="1"/>
    <col min="5643" max="5643" width="24.5" style="1220" customWidth="1"/>
    <col min="5644" max="5888" width="8.875" style="1220"/>
    <col min="5889" max="5889" width="14.625" style="1220" customWidth="1"/>
    <col min="5890" max="5890" width="9" style="1220" customWidth="1"/>
    <col min="5891" max="5891" width="22.75" style="1220" customWidth="1"/>
    <col min="5892" max="5892" width="16.25" style="1220" customWidth="1"/>
    <col min="5893" max="5894" width="12.125" style="1220" customWidth="1"/>
    <col min="5895" max="5896" width="16.25" style="1220" customWidth="1"/>
    <col min="5897" max="5897" width="26.625" style="1220" customWidth="1"/>
    <col min="5898" max="5898" width="17.25" style="1220" customWidth="1"/>
    <col min="5899" max="5899" width="24.5" style="1220" customWidth="1"/>
    <col min="5900" max="6144" width="8.875" style="1220"/>
    <col min="6145" max="6145" width="14.625" style="1220" customWidth="1"/>
    <col min="6146" max="6146" width="9" style="1220" customWidth="1"/>
    <col min="6147" max="6147" width="22.75" style="1220" customWidth="1"/>
    <col min="6148" max="6148" width="16.25" style="1220" customWidth="1"/>
    <col min="6149" max="6150" width="12.125" style="1220" customWidth="1"/>
    <col min="6151" max="6152" width="16.25" style="1220" customWidth="1"/>
    <col min="6153" max="6153" width="26.625" style="1220" customWidth="1"/>
    <col min="6154" max="6154" width="17.25" style="1220" customWidth="1"/>
    <col min="6155" max="6155" width="24.5" style="1220" customWidth="1"/>
    <col min="6156" max="6400" width="8.875" style="1220"/>
    <col min="6401" max="6401" width="14.625" style="1220" customWidth="1"/>
    <col min="6402" max="6402" width="9" style="1220" customWidth="1"/>
    <col min="6403" max="6403" width="22.75" style="1220" customWidth="1"/>
    <col min="6404" max="6404" width="16.25" style="1220" customWidth="1"/>
    <col min="6405" max="6406" width="12.125" style="1220" customWidth="1"/>
    <col min="6407" max="6408" width="16.25" style="1220" customWidth="1"/>
    <col min="6409" max="6409" width="26.625" style="1220" customWidth="1"/>
    <col min="6410" max="6410" width="17.25" style="1220" customWidth="1"/>
    <col min="6411" max="6411" width="24.5" style="1220" customWidth="1"/>
    <col min="6412" max="6656" width="8.875" style="1220"/>
    <col min="6657" max="6657" width="14.625" style="1220" customWidth="1"/>
    <col min="6658" max="6658" width="9" style="1220" customWidth="1"/>
    <col min="6659" max="6659" width="22.75" style="1220" customWidth="1"/>
    <col min="6660" max="6660" width="16.25" style="1220" customWidth="1"/>
    <col min="6661" max="6662" width="12.125" style="1220" customWidth="1"/>
    <col min="6663" max="6664" width="16.25" style="1220" customWidth="1"/>
    <col min="6665" max="6665" width="26.625" style="1220" customWidth="1"/>
    <col min="6666" max="6666" width="17.25" style="1220" customWidth="1"/>
    <col min="6667" max="6667" width="24.5" style="1220" customWidth="1"/>
    <col min="6668" max="6912" width="8.875" style="1220"/>
    <col min="6913" max="6913" width="14.625" style="1220" customWidth="1"/>
    <col min="6914" max="6914" width="9" style="1220" customWidth="1"/>
    <col min="6915" max="6915" width="22.75" style="1220" customWidth="1"/>
    <col min="6916" max="6916" width="16.25" style="1220" customWidth="1"/>
    <col min="6917" max="6918" width="12.125" style="1220" customWidth="1"/>
    <col min="6919" max="6920" width="16.25" style="1220" customWidth="1"/>
    <col min="6921" max="6921" width="26.625" style="1220" customWidth="1"/>
    <col min="6922" max="6922" width="17.25" style="1220" customWidth="1"/>
    <col min="6923" max="6923" width="24.5" style="1220" customWidth="1"/>
    <col min="6924" max="7168" width="8.875" style="1220"/>
    <col min="7169" max="7169" width="14.625" style="1220" customWidth="1"/>
    <col min="7170" max="7170" width="9" style="1220" customWidth="1"/>
    <col min="7171" max="7171" width="22.75" style="1220" customWidth="1"/>
    <col min="7172" max="7172" width="16.25" style="1220" customWidth="1"/>
    <col min="7173" max="7174" width="12.125" style="1220" customWidth="1"/>
    <col min="7175" max="7176" width="16.25" style="1220" customWidth="1"/>
    <col min="7177" max="7177" width="26.625" style="1220" customWidth="1"/>
    <col min="7178" max="7178" width="17.25" style="1220" customWidth="1"/>
    <col min="7179" max="7179" width="24.5" style="1220" customWidth="1"/>
    <col min="7180" max="7424" width="8.875" style="1220"/>
    <col min="7425" max="7425" width="14.625" style="1220" customWidth="1"/>
    <col min="7426" max="7426" width="9" style="1220" customWidth="1"/>
    <col min="7427" max="7427" width="22.75" style="1220" customWidth="1"/>
    <col min="7428" max="7428" width="16.25" style="1220" customWidth="1"/>
    <col min="7429" max="7430" width="12.125" style="1220" customWidth="1"/>
    <col min="7431" max="7432" width="16.25" style="1220" customWidth="1"/>
    <col min="7433" max="7433" width="26.625" style="1220" customWidth="1"/>
    <col min="7434" max="7434" width="17.25" style="1220" customWidth="1"/>
    <col min="7435" max="7435" width="24.5" style="1220" customWidth="1"/>
    <col min="7436" max="7680" width="8.875" style="1220"/>
    <col min="7681" max="7681" width="14.625" style="1220" customWidth="1"/>
    <col min="7682" max="7682" width="9" style="1220" customWidth="1"/>
    <col min="7683" max="7683" width="22.75" style="1220" customWidth="1"/>
    <col min="7684" max="7684" width="16.25" style="1220" customWidth="1"/>
    <col min="7685" max="7686" width="12.125" style="1220" customWidth="1"/>
    <col min="7687" max="7688" width="16.25" style="1220" customWidth="1"/>
    <col min="7689" max="7689" width="26.625" style="1220" customWidth="1"/>
    <col min="7690" max="7690" width="17.25" style="1220" customWidth="1"/>
    <col min="7691" max="7691" width="24.5" style="1220" customWidth="1"/>
    <col min="7692" max="7936" width="8.875" style="1220"/>
    <col min="7937" max="7937" width="14.625" style="1220" customWidth="1"/>
    <col min="7938" max="7938" width="9" style="1220" customWidth="1"/>
    <col min="7939" max="7939" width="22.75" style="1220" customWidth="1"/>
    <col min="7940" max="7940" width="16.25" style="1220" customWidth="1"/>
    <col min="7941" max="7942" width="12.125" style="1220" customWidth="1"/>
    <col min="7943" max="7944" width="16.25" style="1220" customWidth="1"/>
    <col min="7945" max="7945" width="26.625" style="1220" customWidth="1"/>
    <col min="7946" max="7946" width="17.25" style="1220" customWidth="1"/>
    <col min="7947" max="7947" width="24.5" style="1220" customWidth="1"/>
    <col min="7948" max="8192" width="8.875" style="1220"/>
    <col min="8193" max="8193" width="14.625" style="1220" customWidth="1"/>
    <col min="8194" max="8194" width="9" style="1220" customWidth="1"/>
    <col min="8195" max="8195" width="22.75" style="1220" customWidth="1"/>
    <col min="8196" max="8196" width="16.25" style="1220" customWidth="1"/>
    <col min="8197" max="8198" width="12.125" style="1220" customWidth="1"/>
    <col min="8199" max="8200" width="16.25" style="1220" customWidth="1"/>
    <col min="8201" max="8201" width="26.625" style="1220" customWidth="1"/>
    <col min="8202" max="8202" width="17.25" style="1220" customWidth="1"/>
    <col min="8203" max="8203" width="24.5" style="1220" customWidth="1"/>
    <col min="8204" max="8448" width="8.875" style="1220"/>
    <col min="8449" max="8449" width="14.625" style="1220" customWidth="1"/>
    <col min="8450" max="8450" width="9" style="1220" customWidth="1"/>
    <col min="8451" max="8451" width="22.75" style="1220" customWidth="1"/>
    <col min="8452" max="8452" width="16.25" style="1220" customWidth="1"/>
    <col min="8453" max="8454" width="12.125" style="1220" customWidth="1"/>
    <col min="8455" max="8456" width="16.25" style="1220" customWidth="1"/>
    <col min="8457" max="8457" width="26.625" style="1220" customWidth="1"/>
    <col min="8458" max="8458" width="17.25" style="1220" customWidth="1"/>
    <col min="8459" max="8459" width="24.5" style="1220" customWidth="1"/>
    <col min="8460" max="8704" width="8.875" style="1220"/>
    <col min="8705" max="8705" width="14.625" style="1220" customWidth="1"/>
    <col min="8706" max="8706" width="9" style="1220" customWidth="1"/>
    <col min="8707" max="8707" width="22.75" style="1220" customWidth="1"/>
    <col min="8708" max="8708" width="16.25" style="1220" customWidth="1"/>
    <col min="8709" max="8710" width="12.125" style="1220" customWidth="1"/>
    <col min="8711" max="8712" width="16.25" style="1220" customWidth="1"/>
    <col min="8713" max="8713" width="26.625" style="1220" customWidth="1"/>
    <col min="8714" max="8714" width="17.25" style="1220" customWidth="1"/>
    <col min="8715" max="8715" width="24.5" style="1220" customWidth="1"/>
    <col min="8716" max="8960" width="8.875" style="1220"/>
    <col min="8961" max="8961" width="14.625" style="1220" customWidth="1"/>
    <col min="8962" max="8962" width="9" style="1220" customWidth="1"/>
    <col min="8963" max="8963" width="22.75" style="1220" customWidth="1"/>
    <col min="8964" max="8964" width="16.25" style="1220" customWidth="1"/>
    <col min="8965" max="8966" width="12.125" style="1220" customWidth="1"/>
    <col min="8967" max="8968" width="16.25" style="1220" customWidth="1"/>
    <col min="8969" max="8969" width="26.625" style="1220" customWidth="1"/>
    <col min="8970" max="8970" width="17.25" style="1220" customWidth="1"/>
    <col min="8971" max="8971" width="24.5" style="1220" customWidth="1"/>
    <col min="8972" max="9216" width="8.875" style="1220"/>
    <col min="9217" max="9217" width="14.625" style="1220" customWidth="1"/>
    <col min="9218" max="9218" width="9" style="1220" customWidth="1"/>
    <col min="9219" max="9219" width="22.75" style="1220" customWidth="1"/>
    <col min="9220" max="9220" width="16.25" style="1220" customWidth="1"/>
    <col min="9221" max="9222" width="12.125" style="1220" customWidth="1"/>
    <col min="9223" max="9224" width="16.25" style="1220" customWidth="1"/>
    <col min="9225" max="9225" width="26.625" style="1220" customWidth="1"/>
    <col min="9226" max="9226" width="17.25" style="1220" customWidth="1"/>
    <col min="9227" max="9227" width="24.5" style="1220" customWidth="1"/>
    <col min="9228" max="9472" width="8.875" style="1220"/>
    <col min="9473" max="9473" width="14.625" style="1220" customWidth="1"/>
    <col min="9474" max="9474" width="9" style="1220" customWidth="1"/>
    <col min="9475" max="9475" width="22.75" style="1220" customWidth="1"/>
    <col min="9476" max="9476" width="16.25" style="1220" customWidth="1"/>
    <col min="9477" max="9478" width="12.125" style="1220" customWidth="1"/>
    <col min="9479" max="9480" width="16.25" style="1220" customWidth="1"/>
    <col min="9481" max="9481" width="26.625" style="1220" customWidth="1"/>
    <col min="9482" max="9482" width="17.25" style="1220" customWidth="1"/>
    <col min="9483" max="9483" width="24.5" style="1220" customWidth="1"/>
    <col min="9484" max="9728" width="8.875" style="1220"/>
    <col min="9729" max="9729" width="14.625" style="1220" customWidth="1"/>
    <col min="9730" max="9730" width="9" style="1220" customWidth="1"/>
    <col min="9731" max="9731" width="22.75" style="1220" customWidth="1"/>
    <col min="9732" max="9732" width="16.25" style="1220" customWidth="1"/>
    <col min="9733" max="9734" width="12.125" style="1220" customWidth="1"/>
    <col min="9735" max="9736" width="16.25" style="1220" customWidth="1"/>
    <col min="9737" max="9737" width="26.625" style="1220" customWidth="1"/>
    <col min="9738" max="9738" width="17.25" style="1220" customWidth="1"/>
    <col min="9739" max="9739" width="24.5" style="1220" customWidth="1"/>
    <col min="9740" max="9984" width="8.875" style="1220"/>
    <col min="9985" max="9985" width="14.625" style="1220" customWidth="1"/>
    <col min="9986" max="9986" width="9" style="1220" customWidth="1"/>
    <col min="9987" max="9987" width="22.75" style="1220" customWidth="1"/>
    <col min="9988" max="9988" width="16.25" style="1220" customWidth="1"/>
    <col min="9989" max="9990" width="12.125" style="1220" customWidth="1"/>
    <col min="9991" max="9992" width="16.25" style="1220" customWidth="1"/>
    <col min="9993" max="9993" width="26.625" style="1220" customWidth="1"/>
    <col min="9994" max="9994" width="17.25" style="1220" customWidth="1"/>
    <col min="9995" max="9995" width="24.5" style="1220" customWidth="1"/>
    <col min="9996" max="10240" width="8.875" style="1220"/>
    <col min="10241" max="10241" width="14.625" style="1220" customWidth="1"/>
    <col min="10242" max="10242" width="9" style="1220" customWidth="1"/>
    <col min="10243" max="10243" width="22.75" style="1220" customWidth="1"/>
    <col min="10244" max="10244" width="16.25" style="1220" customWidth="1"/>
    <col min="10245" max="10246" width="12.125" style="1220" customWidth="1"/>
    <col min="10247" max="10248" width="16.25" style="1220" customWidth="1"/>
    <col min="10249" max="10249" width="26.625" style="1220" customWidth="1"/>
    <col min="10250" max="10250" width="17.25" style="1220" customWidth="1"/>
    <col min="10251" max="10251" width="24.5" style="1220" customWidth="1"/>
    <col min="10252" max="10496" width="8.875" style="1220"/>
    <col min="10497" max="10497" width="14.625" style="1220" customWidth="1"/>
    <col min="10498" max="10498" width="9" style="1220" customWidth="1"/>
    <col min="10499" max="10499" width="22.75" style="1220" customWidth="1"/>
    <col min="10500" max="10500" width="16.25" style="1220" customWidth="1"/>
    <col min="10501" max="10502" width="12.125" style="1220" customWidth="1"/>
    <col min="10503" max="10504" width="16.25" style="1220" customWidth="1"/>
    <col min="10505" max="10505" width="26.625" style="1220" customWidth="1"/>
    <col min="10506" max="10506" width="17.25" style="1220" customWidth="1"/>
    <col min="10507" max="10507" width="24.5" style="1220" customWidth="1"/>
    <col min="10508" max="10752" width="8.875" style="1220"/>
    <col min="10753" max="10753" width="14.625" style="1220" customWidth="1"/>
    <col min="10754" max="10754" width="9" style="1220" customWidth="1"/>
    <col min="10755" max="10755" width="22.75" style="1220" customWidth="1"/>
    <col min="10756" max="10756" width="16.25" style="1220" customWidth="1"/>
    <col min="10757" max="10758" width="12.125" style="1220" customWidth="1"/>
    <col min="10759" max="10760" width="16.25" style="1220" customWidth="1"/>
    <col min="10761" max="10761" width="26.625" style="1220" customWidth="1"/>
    <col min="10762" max="10762" width="17.25" style="1220" customWidth="1"/>
    <col min="10763" max="10763" width="24.5" style="1220" customWidth="1"/>
    <col min="10764" max="11008" width="8.875" style="1220"/>
    <col min="11009" max="11009" width="14.625" style="1220" customWidth="1"/>
    <col min="11010" max="11010" width="9" style="1220" customWidth="1"/>
    <col min="11011" max="11011" width="22.75" style="1220" customWidth="1"/>
    <col min="11012" max="11012" width="16.25" style="1220" customWidth="1"/>
    <col min="11013" max="11014" width="12.125" style="1220" customWidth="1"/>
    <col min="11015" max="11016" width="16.25" style="1220" customWidth="1"/>
    <col min="11017" max="11017" width="26.625" style="1220" customWidth="1"/>
    <col min="11018" max="11018" width="17.25" style="1220" customWidth="1"/>
    <col min="11019" max="11019" width="24.5" style="1220" customWidth="1"/>
    <col min="11020" max="11264" width="8.875" style="1220"/>
    <col min="11265" max="11265" width="14.625" style="1220" customWidth="1"/>
    <col min="11266" max="11266" width="9" style="1220" customWidth="1"/>
    <col min="11267" max="11267" width="22.75" style="1220" customWidth="1"/>
    <col min="11268" max="11268" width="16.25" style="1220" customWidth="1"/>
    <col min="11269" max="11270" width="12.125" style="1220" customWidth="1"/>
    <col min="11271" max="11272" width="16.25" style="1220" customWidth="1"/>
    <col min="11273" max="11273" width="26.625" style="1220" customWidth="1"/>
    <col min="11274" max="11274" width="17.25" style="1220" customWidth="1"/>
    <col min="11275" max="11275" width="24.5" style="1220" customWidth="1"/>
    <col min="11276" max="11520" width="8.875" style="1220"/>
    <col min="11521" max="11521" width="14.625" style="1220" customWidth="1"/>
    <col min="11522" max="11522" width="9" style="1220" customWidth="1"/>
    <col min="11523" max="11523" width="22.75" style="1220" customWidth="1"/>
    <col min="11524" max="11524" width="16.25" style="1220" customWidth="1"/>
    <col min="11525" max="11526" width="12.125" style="1220" customWidth="1"/>
    <col min="11527" max="11528" width="16.25" style="1220" customWidth="1"/>
    <col min="11529" max="11529" width="26.625" style="1220" customWidth="1"/>
    <col min="11530" max="11530" width="17.25" style="1220" customWidth="1"/>
    <col min="11531" max="11531" width="24.5" style="1220" customWidth="1"/>
    <col min="11532" max="11776" width="8.875" style="1220"/>
    <col min="11777" max="11777" width="14.625" style="1220" customWidth="1"/>
    <col min="11778" max="11778" width="9" style="1220" customWidth="1"/>
    <col min="11779" max="11779" width="22.75" style="1220" customWidth="1"/>
    <col min="11780" max="11780" width="16.25" style="1220" customWidth="1"/>
    <col min="11781" max="11782" width="12.125" style="1220" customWidth="1"/>
    <col min="11783" max="11784" width="16.25" style="1220" customWidth="1"/>
    <col min="11785" max="11785" width="26.625" style="1220" customWidth="1"/>
    <col min="11786" max="11786" width="17.25" style="1220" customWidth="1"/>
    <col min="11787" max="11787" width="24.5" style="1220" customWidth="1"/>
    <col min="11788" max="12032" width="8.875" style="1220"/>
    <col min="12033" max="12033" width="14.625" style="1220" customWidth="1"/>
    <col min="12034" max="12034" width="9" style="1220" customWidth="1"/>
    <col min="12035" max="12035" width="22.75" style="1220" customWidth="1"/>
    <col min="12036" max="12036" width="16.25" style="1220" customWidth="1"/>
    <col min="12037" max="12038" width="12.125" style="1220" customWidth="1"/>
    <col min="12039" max="12040" width="16.25" style="1220" customWidth="1"/>
    <col min="12041" max="12041" width="26.625" style="1220" customWidth="1"/>
    <col min="12042" max="12042" width="17.25" style="1220" customWidth="1"/>
    <col min="12043" max="12043" width="24.5" style="1220" customWidth="1"/>
    <col min="12044" max="12288" width="8.875" style="1220"/>
    <col min="12289" max="12289" width="14.625" style="1220" customWidth="1"/>
    <col min="12290" max="12290" width="9" style="1220" customWidth="1"/>
    <col min="12291" max="12291" width="22.75" style="1220" customWidth="1"/>
    <col min="12292" max="12292" width="16.25" style="1220" customWidth="1"/>
    <col min="12293" max="12294" width="12.125" style="1220" customWidth="1"/>
    <col min="12295" max="12296" width="16.25" style="1220" customWidth="1"/>
    <col min="12297" max="12297" width="26.625" style="1220" customWidth="1"/>
    <col min="12298" max="12298" width="17.25" style="1220" customWidth="1"/>
    <col min="12299" max="12299" width="24.5" style="1220" customWidth="1"/>
    <col min="12300" max="12544" width="8.875" style="1220"/>
    <col min="12545" max="12545" width="14.625" style="1220" customWidth="1"/>
    <col min="12546" max="12546" width="9" style="1220" customWidth="1"/>
    <col min="12547" max="12547" width="22.75" style="1220" customWidth="1"/>
    <col min="12548" max="12548" width="16.25" style="1220" customWidth="1"/>
    <col min="12549" max="12550" width="12.125" style="1220" customWidth="1"/>
    <col min="12551" max="12552" width="16.25" style="1220" customWidth="1"/>
    <col min="12553" max="12553" width="26.625" style="1220" customWidth="1"/>
    <col min="12554" max="12554" width="17.25" style="1220" customWidth="1"/>
    <col min="12555" max="12555" width="24.5" style="1220" customWidth="1"/>
    <col min="12556" max="12800" width="8.875" style="1220"/>
    <col min="12801" max="12801" width="14.625" style="1220" customWidth="1"/>
    <col min="12802" max="12802" width="9" style="1220" customWidth="1"/>
    <col min="12803" max="12803" width="22.75" style="1220" customWidth="1"/>
    <col min="12804" max="12804" width="16.25" style="1220" customWidth="1"/>
    <col min="12805" max="12806" width="12.125" style="1220" customWidth="1"/>
    <col min="12807" max="12808" width="16.25" style="1220" customWidth="1"/>
    <col min="12809" max="12809" width="26.625" style="1220" customWidth="1"/>
    <col min="12810" max="12810" width="17.25" style="1220" customWidth="1"/>
    <col min="12811" max="12811" width="24.5" style="1220" customWidth="1"/>
    <col min="12812" max="13056" width="8.875" style="1220"/>
    <col min="13057" max="13057" width="14.625" style="1220" customWidth="1"/>
    <col min="13058" max="13058" width="9" style="1220" customWidth="1"/>
    <col min="13059" max="13059" width="22.75" style="1220" customWidth="1"/>
    <col min="13060" max="13060" width="16.25" style="1220" customWidth="1"/>
    <col min="13061" max="13062" width="12.125" style="1220" customWidth="1"/>
    <col min="13063" max="13064" width="16.25" style="1220" customWidth="1"/>
    <col min="13065" max="13065" width="26.625" style="1220" customWidth="1"/>
    <col min="13066" max="13066" width="17.25" style="1220" customWidth="1"/>
    <col min="13067" max="13067" width="24.5" style="1220" customWidth="1"/>
    <col min="13068" max="13312" width="8.875" style="1220"/>
    <col min="13313" max="13313" width="14.625" style="1220" customWidth="1"/>
    <col min="13314" max="13314" width="9" style="1220" customWidth="1"/>
    <col min="13315" max="13315" width="22.75" style="1220" customWidth="1"/>
    <col min="13316" max="13316" width="16.25" style="1220" customWidth="1"/>
    <col min="13317" max="13318" width="12.125" style="1220" customWidth="1"/>
    <col min="13319" max="13320" width="16.25" style="1220" customWidth="1"/>
    <col min="13321" max="13321" width="26.625" style="1220" customWidth="1"/>
    <col min="13322" max="13322" width="17.25" style="1220" customWidth="1"/>
    <col min="13323" max="13323" width="24.5" style="1220" customWidth="1"/>
    <col min="13324" max="13568" width="8.875" style="1220"/>
    <col min="13569" max="13569" width="14.625" style="1220" customWidth="1"/>
    <col min="13570" max="13570" width="9" style="1220" customWidth="1"/>
    <col min="13571" max="13571" width="22.75" style="1220" customWidth="1"/>
    <col min="13572" max="13572" width="16.25" style="1220" customWidth="1"/>
    <col min="13573" max="13574" width="12.125" style="1220" customWidth="1"/>
    <col min="13575" max="13576" width="16.25" style="1220" customWidth="1"/>
    <col min="13577" max="13577" width="26.625" style="1220" customWidth="1"/>
    <col min="13578" max="13578" width="17.25" style="1220" customWidth="1"/>
    <col min="13579" max="13579" width="24.5" style="1220" customWidth="1"/>
    <col min="13580" max="13824" width="8.875" style="1220"/>
    <col min="13825" max="13825" width="14.625" style="1220" customWidth="1"/>
    <col min="13826" max="13826" width="9" style="1220" customWidth="1"/>
    <col min="13827" max="13827" width="22.75" style="1220" customWidth="1"/>
    <col min="13828" max="13828" width="16.25" style="1220" customWidth="1"/>
    <col min="13829" max="13830" width="12.125" style="1220" customWidth="1"/>
    <col min="13831" max="13832" width="16.25" style="1220" customWidth="1"/>
    <col min="13833" max="13833" width="26.625" style="1220" customWidth="1"/>
    <col min="13834" max="13834" width="17.25" style="1220" customWidth="1"/>
    <col min="13835" max="13835" width="24.5" style="1220" customWidth="1"/>
    <col min="13836" max="14080" width="8.875" style="1220"/>
    <col min="14081" max="14081" width="14.625" style="1220" customWidth="1"/>
    <col min="14082" max="14082" width="9" style="1220" customWidth="1"/>
    <col min="14083" max="14083" width="22.75" style="1220" customWidth="1"/>
    <col min="14084" max="14084" width="16.25" style="1220" customWidth="1"/>
    <col min="14085" max="14086" width="12.125" style="1220" customWidth="1"/>
    <col min="14087" max="14088" width="16.25" style="1220" customWidth="1"/>
    <col min="14089" max="14089" width="26.625" style="1220" customWidth="1"/>
    <col min="14090" max="14090" width="17.25" style="1220" customWidth="1"/>
    <col min="14091" max="14091" width="24.5" style="1220" customWidth="1"/>
    <col min="14092" max="14336" width="8.875" style="1220"/>
    <col min="14337" max="14337" width="14.625" style="1220" customWidth="1"/>
    <col min="14338" max="14338" width="9" style="1220" customWidth="1"/>
    <col min="14339" max="14339" width="22.75" style="1220" customWidth="1"/>
    <col min="14340" max="14340" width="16.25" style="1220" customWidth="1"/>
    <col min="14341" max="14342" width="12.125" style="1220" customWidth="1"/>
    <col min="14343" max="14344" width="16.25" style="1220" customWidth="1"/>
    <col min="14345" max="14345" width="26.625" style="1220" customWidth="1"/>
    <col min="14346" max="14346" width="17.25" style="1220" customWidth="1"/>
    <col min="14347" max="14347" width="24.5" style="1220" customWidth="1"/>
    <col min="14348" max="14592" width="8.875" style="1220"/>
    <col min="14593" max="14593" width="14.625" style="1220" customWidth="1"/>
    <col min="14594" max="14594" width="9" style="1220" customWidth="1"/>
    <col min="14595" max="14595" width="22.75" style="1220" customWidth="1"/>
    <col min="14596" max="14596" width="16.25" style="1220" customWidth="1"/>
    <col min="14597" max="14598" width="12.125" style="1220" customWidth="1"/>
    <col min="14599" max="14600" width="16.25" style="1220" customWidth="1"/>
    <col min="14601" max="14601" width="26.625" style="1220" customWidth="1"/>
    <col min="14602" max="14602" width="17.25" style="1220" customWidth="1"/>
    <col min="14603" max="14603" width="24.5" style="1220" customWidth="1"/>
    <col min="14604" max="14848" width="8.875" style="1220"/>
    <col min="14849" max="14849" width="14.625" style="1220" customWidth="1"/>
    <col min="14850" max="14850" width="9" style="1220" customWidth="1"/>
    <col min="14851" max="14851" width="22.75" style="1220" customWidth="1"/>
    <col min="14852" max="14852" width="16.25" style="1220" customWidth="1"/>
    <col min="14853" max="14854" width="12.125" style="1220" customWidth="1"/>
    <col min="14855" max="14856" width="16.25" style="1220" customWidth="1"/>
    <col min="14857" max="14857" width="26.625" style="1220" customWidth="1"/>
    <col min="14858" max="14858" width="17.25" style="1220" customWidth="1"/>
    <col min="14859" max="14859" width="24.5" style="1220" customWidth="1"/>
    <col min="14860" max="15104" width="8.875" style="1220"/>
    <col min="15105" max="15105" width="14.625" style="1220" customWidth="1"/>
    <col min="15106" max="15106" width="9" style="1220" customWidth="1"/>
    <col min="15107" max="15107" width="22.75" style="1220" customWidth="1"/>
    <col min="15108" max="15108" width="16.25" style="1220" customWidth="1"/>
    <col min="15109" max="15110" width="12.125" style="1220" customWidth="1"/>
    <col min="15111" max="15112" width="16.25" style="1220" customWidth="1"/>
    <col min="15113" max="15113" width="26.625" style="1220" customWidth="1"/>
    <col min="15114" max="15114" width="17.25" style="1220" customWidth="1"/>
    <col min="15115" max="15115" width="24.5" style="1220" customWidth="1"/>
    <col min="15116" max="15360" width="8.875" style="1220"/>
    <col min="15361" max="15361" width="14.625" style="1220" customWidth="1"/>
    <col min="15362" max="15362" width="9" style="1220" customWidth="1"/>
    <col min="15363" max="15363" width="22.75" style="1220" customWidth="1"/>
    <col min="15364" max="15364" width="16.25" style="1220" customWidth="1"/>
    <col min="15365" max="15366" width="12.125" style="1220" customWidth="1"/>
    <col min="15367" max="15368" width="16.25" style="1220" customWidth="1"/>
    <col min="15369" max="15369" width="26.625" style="1220" customWidth="1"/>
    <col min="15370" max="15370" width="17.25" style="1220" customWidth="1"/>
    <col min="15371" max="15371" width="24.5" style="1220" customWidth="1"/>
    <col min="15372" max="15616" width="8.875" style="1220"/>
    <col min="15617" max="15617" width="14.625" style="1220" customWidth="1"/>
    <col min="15618" max="15618" width="9" style="1220" customWidth="1"/>
    <col min="15619" max="15619" width="22.75" style="1220" customWidth="1"/>
    <col min="15620" max="15620" width="16.25" style="1220" customWidth="1"/>
    <col min="15621" max="15622" width="12.125" style="1220" customWidth="1"/>
    <col min="15623" max="15624" width="16.25" style="1220" customWidth="1"/>
    <col min="15625" max="15625" width="26.625" style="1220" customWidth="1"/>
    <col min="15626" max="15626" width="17.25" style="1220" customWidth="1"/>
    <col min="15627" max="15627" width="24.5" style="1220" customWidth="1"/>
    <col min="15628" max="15872" width="8.875" style="1220"/>
    <col min="15873" max="15873" width="14.625" style="1220" customWidth="1"/>
    <col min="15874" max="15874" width="9" style="1220" customWidth="1"/>
    <col min="15875" max="15875" width="22.75" style="1220" customWidth="1"/>
    <col min="15876" max="15876" width="16.25" style="1220" customWidth="1"/>
    <col min="15877" max="15878" width="12.125" style="1220" customWidth="1"/>
    <col min="15879" max="15880" width="16.25" style="1220" customWidth="1"/>
    <col min="15881" max="15881" width="26.625" style="1220" customWidth="1"/>
    <col min="15882" max="15882" width="17.25" style="1220" customWidth="1"/>
    <col min="15883" max="15883" width="24.5" style="1220" customWidth="1"/>
    <col min="15884" max="16128" width="8.875" style="1220"/>
    <col min="16129" max="16129" width="14.625" style="1220" customWidth="1"/>
    <col min="16130" max="16130" width="9" style="1220" customWidth="1"/>
    <col min="16131" max="16131" width="22.75" style="1220" customWidth="1"/>
    <col min="16132" max="16132" width="16.25" style="1220" customWidth="1"/>
    <col min="16133" max="16134" width="12.125" style="1220" customWidth="1"/>
    <col min="16135" max="16136" width="16.25" style="1220" customWidth="1"/>
    <col min="16137" max="16137" width="26.625" style="1220" customWidth="1"/>
    <col min="16138" max="16138" width="17.25" style="1220" customWidth="1"/>
    <col min="16139" max="16139" width="24.5" style="1220" customWidth="1"/>
    <col min="16140" max="16384" width="8.875" style="1220"/>
  </cols>
  <sheetData>
    <row r="1" spans="1:12" s="1210" customFormat="1" ht="19.5">
      <c r="A1" s="1209" t="s">
        <v>1581</v>
      </c>
      <c r="D1" s="1211"/>
      <c r="E1" s="1211"/>
      <c r="F1" s="1211"/>
      <c r="G1" s="1211"/>
      <c r="H1" s="1211"/>
      <c r="I1" s="1212"/>
      <c r="J1" s="1213" t="s">
        <v>804</v>
      </c>
      <c r="K1" s="1214" t="s">
        <v>1077</v>
      </c>
      <c r="L1" s="1310"/>
    </row>
    <row r="2" spans="1:12" s="1210" customFormat="1" ht="19.5">
      <c r="A2" s="1209" t="s">
        <v>1582</v>
      </c>
      <c r="B2" s="1215" t="s">
        <v>1583</v>
      </c>
      <c r="C2" s="1215"/>
      <c r="D2" s="1216"/>
      <c r="E2" s="1216"/>
      <c r="F2" s="1216"/>
      <c r="G2" s="1216"/>
      <c r="H2" s="1216"/>
      <c r="I2" s="1217"/>
      <c r="J2" s="1213" t="s">
        <v>1584</v>
      </c>
      <c r="K2" s="1218" t="s">
        <v>1585</v>
      </c>
    </row>
    <row r="3" spans="1:12" ht="32.25" customHeight="1">
      <c r="A3" s="1219" t="s">
        <v>1619</v>
      </c>
      <c r="B3" s="1219"/>
      <c r="C3" s="1219"/>
      <c r="D3" s="1219"/>
      <c r="E3" s="1219"/>
      <c r="F3" s="1219"/>
      <c r="G3" s="1219"/>
      <c r="H3" s="1219"/>
      <c r="I3" s="1219"/>
      <c r="J3" s="1219"/>
      <c r="K3" s="1219"/>
    </row>
    <row r="4" spans="1:12" ht="20.25" customHeight="1">
      <c r="A4" s="1221" t="s">
        <v>1587</v>
      </c>
      <c r="B4" s="1221"/>
      <c r="C4" s="1221"/>
      <c r="D4" s="1221"/>
      <c r="E4" s="1222" t="s">
        <v>1620</v>
      </c>
      <c r="F4" s="1222"/>
      <c r="G4" s="1222"/>
      <c r="H4" s="1222"/>
      <c r="I4" s="1221"/>
      <c r="J4" s="1221"/>
      <c r="K4" s="1221"/>
    </row>
    <row r="5" spans="1:12" s="1210" customFormat="1" ht="19.5">
      <c r="A5" s="1215" t="s">
        <v>1621</v>
      </c>
      <c r="B5" s="1215"/>
      <c r="C5" s="1215"/>
      <c r="D5" s="1216"/>
      <c r="E5" s="1216"/>
      <c r="F5" s="1216"/>
      <c r="G5" s="1215"/>
      <c r="H5" s="1215"/>
      <c r="I5" s="1223"/>
      <c r="J5" s="1223"/>
      <c r="K5" s="1223" t="s">
        <v>1590</v>
      </c>
    </row>
    <row r="6" spans="1:12" s="1210" customFormat="1" ht="22.5" customHeight="1">
      <c r="A6" s="1224" t="s">
        <v>1591</v>
      </c>
      <c r="B6" s="1224"/>
      <c r="C6" s="1225"/>
      <c r="D6" s="1226" t="s">
        <v>1622</v>
      </c>
      <c r="E6" s="1227"/>
      <c r="F6" s="1227"/>
      <c r="G6" s="1227"/>
      <c r="H6" s="1227"/>
      <c r="I6" s="1228"/>
      <c r="J6" s="1229" t="s">
        <v>1623</v>
      </c>
      <c r="K6" s="1227"/>
    </row>
    <row r="7" spans="1:12" s="1210" customFormat="1" ht="19.5" customHeight="1">
      <c r="A7" s="1222"/>
      <c r="B7" s="1222"/>
      <c r="C7" s="1230"/>
      <c r="D7" s="1231" t="s">
        <v>1594</v>
      </c>
      <c r="E7" s="1232"/>
      <c r="F7" s="1233"/>
      <c r="G7" s="1234"/>
      <c r="H7" s="1234"/>
      <c r="I7" s="1235"/>
      <c r="J7" s="1236" t="s">
        <v>1595</v>
      </c>
      <c r="K7" s="1311" t="s">
        <v>1596</v>
      </c>
    </row>
    <row r="8" spans="1:12" s="1210" customFormat="1" ht="16.5" customHeight="1">
      <c r="A8" s="1222"/>
      <c r="B8" s="1222"/>
      <c r="C8" s="1230"/>
      <c r="D8" s="1238"/>
      <c r="E8" s="1239" t="s">
        <v>1597</v>
      </c>
      <c r="F8" s="1240" t="s">
        <v>1598</v>
      </c>
      <c r="G8" s="1241" t="s">
        <v>1600</v>
      </c>
      <c r="H8" s="1242" t="s">
        <v>1601</v>
      </c>
      <c r="I8" s="1243" t="s">
        <v>1602</v>
      </c>
      <c r="J8" s="1244"/>
      <c r="K8" s="1312"/>
    </row>
    <row r="9" spans="1:12" s="1210" customFormat="1" ht="23.25" customHeight="1">
      <c r="A9" s="1246"/>
      <c r="B9" s="1246"/>
      <c r="C9" s="1247"/>
      <c r="D9" s="1248"/>
      <c r="E9" s="1239"/>
      <c r="F9" s="1239"/>
      <c r="G9" s="1249"/>
      <c r="H9" s="1250"/>
      <c r="I9" s="1313"/>
      <c r="J9" s="1252"/>
      <c r="K9" s="1314"/>
    </row>
    <row r="10" spans="1:12" s="1210" customFormat="1" ht="19.5" customHeight="1">
      <c r="A10" s="1254" t="s">
        <v>1603</v>
      </c>
      <c r="B10" s="1255" t="s">
        <v>1604</v>
      </c>
      <c r="C10" s="1256"/>
      <c r="D10" s="1257"/>
      <c r="E10" s="1258"/>
      <c r="F10" s="1315"/>
      <c r="G10" s="1261"/>
      <c r="H10" s="1261"/>
      <c r="I10" s="1262"/>
      <c r="J10" s="1263"/>
      <c r="K10" s="1264"/>
    </row>
    <row r="11" spans="1:12" s="1210" customFormat="1" ht="19.5" customHeight="1">
      <c r="A11" s="1265"/>
      <c r="B11" s="1266" t="s">
        <v>1605</v>
      </c>
      <c r="C11" s="1267"/>
      <c r="D11" s="1257"/>
      <c r="E11" s="1268"/>
      <c r="F11" s="1316"/>
      <c r="G11" s="1261"/>
      <c r="H11" s="1261"/>
      <c r="I11" s="1262"/>
      <c r="J11" s="1263"/>
      <c r="K11" s="1271"/>
    </row>
    <row r="12" spans="1:12" s="1210" customFormat="1" ht="19.5" customHeight="1">
      <c r="A12" s="1265"/>
      <c r="B12" s="1266" t="s">
        <v>1606</v>
      </c>
      <c r="C12" s="1267"/>
      <c r="D12" s="1257"/>
      <c r="E12" s="1268"/>
      <c r="F12" s="1317"/>
      <c r="G12" s="1261"/>
      <c r="H12" s="1261"/>
      <c r="I12" s="1262"/>
      <c r="J12" s="1274"/>
      <c r="K12" s="1275"/>
    </row>
    <row r="13" spans="1:12" s="1210" customFormat="1" ht="19.5" customHeight="1">
      <c r="A13" s="1265"/>
      <c r="B13" s="1266" t="s">
        <v>1607</v>
      </c>
      <c r="C13" s="1267"/>
      <c r="D13" s="1257"/>
      <c r="E13" s="1268"/>
      <c r="F13" s="1317"/>
      <c r="G13" s="1261"/>
      <c r="H13" s="1261"/>
      <c r="I13" s="1262"/>
      <c r="J13" s="1274"/>
      <c r="K13" s="1275"/>
    </row>
    <row r="14" spans="1:12" s="1210" customFormat="1" ht="19.5" customHeight="1">
      <c r="A14" s="1265"/>
      <c r="B14" s="1266" t="s">
        <v>1608</v>
      </c>
      <c r="C14" s="1267"/>
      <c r="D14" s="1257"/>
      <c r="E14" s="1268"/>
      <c r="F14" s="1317"/>
      <c r="G14" s="1261"/>
      <c r="H14" s="1261"/>
      <c r="I14" s="1262"/>
      <c r="J14" s="1274"/>
      <c r="K14" s="1275"/>
    </row>
    <row r="15" spans="1:12" s="1210" customFormat="1" ht="19.5" customHeight="1">
      <c r="A15" s="1265"/>
      <c r="B15" s="1266" t="s">
        <v>1609</v>
      </c>
      <c r="C15" s="1267"/>
      <c r="D15" s="1257"/>
      <c r="E15" s="1268"/>
      <c r="F15" s="1318"/>
      <c r="G15" s="1261"/>
      <c r="H15" s="1261"/>
      <c r="I15" s="1262"/>
      <c r="J15" s="1274"/>
      <c r="K15" s="1275"/>
    </row>
    <row r="16" spans="1:12" s="1210" customFormat="1" ht="19.5" customHeight="1">
      <c r="A16" s="1265"/>
      <c r="B16" s="1266" t="s">
        <v>1610</v>
      </c>
      <c r="C16" s="1267"/>
      <c r="D16" s="1257"/>
      <c r="E16" s="1268"/>
      <c r="F16" s="1318"/>
      <c r="G16" s="1261"/>
      <c r="H16" s="1261"/>
      <c r="I16" s="1262"/>
      <c r="J16" s="1278"/>
      <c r="K16" s="1264"/>
    </row>
    <row r="17" spans="1:11" s="1210" customFormat="1" ht="19.5" customHeight="1">
      <c r="A17" s="1265"/>
      <c r="B17" s="1266" t="s">
        <v>1611</v>
      </c>
      <c r="C17" s="1267"/>
      <c r="D17" s="1257"/>
      <c r="E17" s="1268"/>
      <c r="F17" s="1317"/>
      <c r="G17" s="1261"/>
      <c r="H17" s="1261"/>
      <c r="I17" s="1262"/>
      <c r="J17" s="1274"/>
      <c r="K17" s="1275"/>
    </row>
    <row r="18" spans="1:11" s="1210" customFormat="1" ht="19.5" customHeight="1">
      <c r="A18" s="1265"/>
      <c r="B18" s="1266" t="s">
        <v>1612</v>
      </c>
      <c r="C18" s="1267"/>
      <c r="D18" s="1257"/>
      <c r="E18" s="1268"/>
      <c r="F18" s="1317"/>
      <c r="G18" s="1261"/>
      <c r="H18" s="1261"/>
      <c r="I18" s="1262"/>
      <c r="J18" s="1274"/>
      <c r="K18" s="1275"/>
    </row>
    <row r="19" spans="1:11" s="1210" customFormat="1" ht="19.5" customHeight="1">
      <c r="A19" s="1265"/>
      <c r="B19" s="1266" t="s">
        <v>1613</v>
      </c>
      <c r="C19" s="1267"/>
      <c r="D19" s="1257"/>
      <c r="E19" s="1268"/>
      <c r="F19" s="1317"/>
      <c r="G19" s="1261"/>
      <c r="H19" s="1261"/>
      <c r="I19" s="1262"/>
      <c r="J19" s="1279"/>
      <c r="K19" s="1280"/>
    </row>
    <row r="20" spans="1:11" s="1210" customFormat="1" ht="19.5" customHeight="1">
      <c r="A20" s="1265"/>
      <c r="B20" s="1266" t="s">
        <v>1614</v>
      </c>
      <c r="C20" s="1267"/>
      <c r="D20" s="1257"/>
      <c r="E20" s="1268"/>
      <c r="F20" s="1316"/>
      <c r="G20" s="1261"/>
      <c r="H20" s="1261"/>
      <c r="I20" s="1262"/>
      <c r="J20" s="1279"/>
      <c r="K20" s="1280"/>
    </row>
    <row r="21" spans="1:11" s="1210" customFormat="1" ht="19.5" customHeight="1">
      <c r="A21" s="1265"/>
      <c r="B21" s="1266" t="s">
        <v>1615</v>
      </c>
      <c r="C21" s="1267"/>
      <c r="D21" s="1257"/>
      <c r="E21" s="1268"/>
      <c r="F21" s="1317"/>
      <c r="G21" s="1261"/>
      <c r="H21" s="1261"/>
      <c r="I21" s="1262"/>
      <c r="J21" s="1279"/>
      <c r="K21" s="1280"/>
    </row>
    <row r="22" spans="1:11" s="1210" customFormat="1" ht="19.5" customHeight="1">
      <c r="A22" s="1265"/>
      <c r="B22" s="1266" t="s">
        <v>1616</v>
      </c>
      <c r="C22" s="1267"/>
      <c r="D22" s="1282"/>
      <c r="E22" s="1283"/>
      <c r="F22" s="1319"/>
      <c r="G22" s="1285"/>
      <c r="H22" s="1285"/>
      <c r="I22" s="1320"/>
      <c r="J22" s="1278"/>
      <c r="K22" s="1264"/>
    </row>
    <row r="23" spans="1:11" s="1210" customFormat="1" ht="19.5" customHeight="1" thickBot="1">
      <c r="A23" s="1288"/>
      <c r="B23" s="1289" t="s">
        <v>1617</v>
      </c>
      <c r="C23" s="1290"/>
      <c r="D23" s="1291"/>
      <c r="E23" s="1292"/>
      <c r="F23" s="1321"/>
      <c r="G23" s="1295"/>
      <c r="H23" s="1295"/>
      <c r="I23" s="1296"/>
      <c r="J23" s="1297"/>
      <c r="K23" s="1298"/>
    </row>
    <row r="24" spans="1:11" s="1210" customFormat="1" ht="41.25" customHeight="1" thickTop="1">
      <c r="A24" s="1314" t="s">
        <v>1618</v>
      </c>
      <c r="B24" s="1314"/>
      <c r="C24" s="1322"/>
      <c r="D24" s="1301">
        <v>13762</v>
      </c>
      <c r="E24" s="1323">
        <v>12411.6</v>
      </c>
      <c r="F24" s="1303"/>
      <c r="G24" s="1305"/>
      <c r="H24" s="1305"/>
      <c r="I24" s="1306"/>
      <c r="J24" s="1307">
        <v>0</v>
      </c>
      <c r="K24" s="1308">
        <v>1350</v>
      </c>
    </row>
    <row r="25" spans="1:11" ht="35.25" customHeight="1"/>
  </sheetData>
  <mergeCells count="29">
    <mergeCell ref="B22:C22"/>
    <mergeCell ref="B23:C23"/>
    <mergeCell ref="A24:C24"/>
    <mergeCell ref="B16:C16"/>
    <mergeCell ref="B17:C17"/>
    <mergeCell ref="B18:C18"/>
    <mergeCell ref="B19:C19"/>
    <mergeCell ref="B20:C20"/>
    <mergeCell ref="B21:C21"/>
    <mergeCell ref="G8:G9"/>
    <mergeCell ref="H8:H9"/>
    <mergeCell ref="I8:I9"/>
    <mergeCell ref="A10:A23"/>
    <mergeCell ref="B10:C10"/>
    <mergeCell ref="B11:C11"/>
    <mergeCell ref="B12:C12"/>
    <mergeCell ref="B13:C13"/>
    <mergeCell ref="B14:C14"/>
    <mergeCell ref="B15:C15"/>
    <mergeCell ref="A3:K3"/>
    <mergeCell ref="E4:H4"/>
    <mergeCell ref="A6:C9"/>
    <mergeCell ref="D6:I6"/>
    <mergeCell ref="J6:K6"/>
    <mergeCell ref="D7:D9"/>
    <mergeCell ref="J7:J9"/>
    <mergeCell ref="K7:K9"/>
    <mergeCell ref="E8:E9"/>
    <mergeCell ref="F8:F9"/>
  </mergeCells>
  <phoneticPr fontId="44" type="noConversion"/>
  <printOptions horizontalCentered="1" verticalCentered="1"/>
  <pageMargins left="0.39370078740157483" right="0.39370078740157483" top="0.39370078740157483" bottom="0.39370078740157483" header="0.19685039370078741" footer="0.19685039370078741"/>
  <pageSetup paperSize="9" scale="70"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0B882-B2DC-4FC5-B599-A1F3F6988C11}">
  <dimension ref="A1:I25"/>
  <sheetViews>
    <sheetView zoomScale="84" zoomScaleNormal="84" workbookViewId="0">
      <selection activeCell="F27" sqref="F27"/>
    </sheetView>
  </sheetViews>
  <sheetFormatPr defaultColWidth="8.875" defaultRowHeight="16.5"/>
  <cols>
    <col min="1" max="1" width="14.625" style="928" customWidth="1"/>
    <col min="2" max="2" width="9" style="928" customWidth="1"/>
    <col min="3" max="3" width="22.75" style="928" customWidth="1"/>
    <col min="4" max="4" width="16.25" style="928" customWidth="1"/>
    <col min="5" max="6" width="12.125" style="928" customWidth="1"/>
    <col min="7" max="8" width="16.25" style="928" customWidth="1"/>
    <col min="9" max="9" width="26.625" style="928" customWidth="1"/>
    <col min="10" max="256" width="8.875" style="1220"/>
    <col min="257" max="257" width="14.625" style="1220" customWidth="1"/>
    <col min="258" max="258" width="9" style="1220" customWidth="1"/>
    <col min="259" max="259" width="22.75" style="1220" customWidth="1"/>
    <col min="260" max="260" width="16.25" style="1220" customWidth="1"/>
    <col min="261" max="262" width="12.125" style="1220" customWidth="1"/>
    <col min="263" max="264" width="16.25" style="1220" customWidth="1"/>
    <col min="265" max="265" width="26.625" style="1220" customWidth="1"/>
    <col min="266" max="512" width="8.875" style="1220"/>
    <col min="513" max="513" width="14.625" style="1220" customWidth="1"/>
    <col min="514" max="514" width="9" style="1220" customWidth="1"/>
    <col min="515" max="515" width="22.75" style="1220" customWidth="1"/>
    <col min="516" max="516" width="16.25" style="1220" customWidth="1"/>
    <col min="517" max="518" width="12.125" style="1220" customWidth="1"/>
    <col min="519" max="520" width="16.25" style="1220" customWidth="1"/>
    <col min="521" max="521" width="26.625" style="1220" customWidth="1"/>
    <col min="522" max="768" width="8.875" style="1220"/>
    <col min="769" max="769" width="14.625" style="1220" customWidth="1"/>
    <col min="770" max="770" width="9" style="1220" customWidth="1"/>
    <col min="771" max="771" width="22.75" style="1220" customWidth="1"/>
    <col min="772" max="772" width="16.25" style="1220" customWidth="1"/>
    <col min="773" max="774" width="12.125" style="1220" customWidth="1"/>
    <col min="775" max="776" width="16.25" style="1220" customWidth="1"/>
    <col min="777" max="777" width="26.625" style="1220" customWidth="1"/>
    <col min="778" max="1024" width="8.875" style="1220"/>
    <col min="1025" max="1025" width="14.625" style="1220" customWidth="1"/>
    <col min="1026" max="1026" width="9" style="1220" customWidth="1"/>
    <col min="1027" max="1027" width="22.75" style="1220" customWidth="1"/>
    <col min="1028" max="1028" width="16.25" style="1220" customWidth="1"/>
    <col min="1029" max="1030" width="12.125" style="1220" customWidth="1"/>
    <col min="1031" max="1032" width="16.25" style="1220" customWidth="1"/>
    <col min="1033" max="1033" width="26.625" style="1220" customWidth="1"/>
    <col min="1034" max="1280" width="8.875" style="1220"/>
    <col min="1281" max="1281" width="14.625" style="1220" customWidth="1"/>
    <col min="1282" max="1282" width="9" style="1220" customWidth="1"/>
    <col min="1283" max="1283" width="22.75" style="1220" customWidth="1"/>
    <col min="1284" max="1284" width="16.25" style="1220" customWidth="1"/>
    <col min="1285" max="1286" width="12.125" style="1220" customWidth="1"/>
    <col min="1287" max="1288" width="16.25" style="1220" customWidth="1"/>
    <col min="1289" max="1289" width="26.625" style="1220" customWidth="1"/>
    <col min="1290" max="1536" width="8.875" style="1220"/>
    <col min="1537" max="1537" width="14.625" style="1220" customWidth="1"/>
    <col min="1538" max="1538" width="9" style="1220" customWidth="1"/>
    <col min="1539" max="1539" width="22.75" style="1220" customWidth="1"/>
    <col min="1540" max="1540" width="16.25" style="1220" customWidth="1"/>
    <col min="1541" max="1542" width="12.125" style="1220" customWidth="1"/>
    <col min="1543" max="1544" width="16.25" style="1220" customWidth="1"/>
    <col min="1545" max="1545" width="26.625" style="1220" customWidth="1"/>
    <col min="1546" max="1792" width="8.875" style="1220"/>
    <col min="1793" max="1793" width="14.625" style="1220" customWidth="1"/>
    <col min="1794" max="1794" width="9" style="1220" customWidth="1"/>
    <col min="1795" max="1795" width="22.75" style="1220" customWidth="1"/>
    <col min="1796" max="1796" width="16.25" style="1220" customWidth="1"/>
    <col min="1797" max="1798" width="12.125" style="1220" customWidth="1"/>
    <col min="1799" max="1800" width="16.25" style="1220" customWidth="1"/>
    <col min="1801" max="1801" width="26.625" style="1220" customWidth="1"/>
    <col min="1802" max="2048" width="8.875" style="1220"/>
    <col min="2049" max="2049" width="14.625" style="1220" customWidth="1"/>
    <col min="2050" max="2050" width="9" style="1220" customWidth="1"/>
    <col min="2051" max="2051" width="22.75" style="1220" customWidth="1"/>
    <col min="2052" max="2052" width="16.25" style="1220" customWidth="1"/>
    <col min="2053" max="2054" width="12.125" style="1220" customWidth="1"/>
    <col min="2055" max="2056" width="16.25" style="1220" customWidth="1"/>
    <col min="2057" max="2057" width="26.625" style="1220" customWidth="1"/>
    <col min="2058" max="2304" width="8.875" style="1220"/>
    <col min="2305" max="2305" width="14.625" style="1220" customWidth="1"/>
    <col min="2306" max="2306" width="9" style="1220" customWidth="1"/>
    <col min="2307" max="2307" width="22.75" style="1220" customWidth="1"/>
    <col min="2308" max="2308" width="16.25" style="1220" customWidth="1"/>
    <col min="2309" max="2310" width="12.125" style="1220" customWidth="1"/>
    <col min="2311" max="2312" width="16.25" style="1220" customWidth="1"/>
    <col min="2313" max="2313" width="26.625" style="1220" customWidth="1"/>
    <col min="2314" max="2560" width="8.875" style="1220"/>
    <col min="2561" max="2561" width="14.625" style="1220" customWidth="1"/>
    <col min="2562" max="2562" width="9" style="1220" customWidth="1"/>
    <col min="2563" max="2563" width="22.75" style="1220" customWidth="1"/>
    <col min="2564" max="2564" width="16.25" style="1220" customWidth="1"/>
    <col min="2565" max="2566" width="12.125" style="1220" customWidth="1"/>
    <col min="2567" max="2568" width="16.25" style="1220" customWidth="1"/>
    <col min="2569" max="2569" width="26.625" style="1220" customWidth="1"/>
    <col min="2570" max="2816" width="8.875" style="1220"/>
    <col min="2817" max="2817" width="14.625" style="1220" customWidth="1"/>
    <col min="2818" max="2818" width="9" style="1220" customWidth="1"/>
    <col min="2819" max="2819" width="22.75" style="1220" customWidth="1"/>
    <col min="2820" max="2820" width="16.25" style="1220" customWidth="1"/>
    <col min="2821" max="2822" width="12.125" style="1220" customWidth="1"/>
    <col min="2823" max="2824" width="16.25" style="1220" customWidth="1"/>
    <col min="2825" max="2825" width="26.625" style="1220" customWidth="1"/>
    <col min="2826" max="3072" width="8.875" style="1220"/>
    <col min="3073" max="3073" width="14.625" style="1220" customWidth="1"/>
    <col min="3074" max="3074" width="9" style="1220" customWidth="1"/>
    <col min="3075" max="3075" width="22.75" style="1220" customWidth="1"/>
    <col min="3076" max="3076" width="16.25" style="1220" customWidth="1"/>
    <col min="3077" max="3078" width="12.125" style="1220" customWidth="1"/>
    <col min="3079" max="3080" width="16.25" style="1220" customWidth="1"/>
    <col min="3081" max="3081" width="26.625" style="1220" customWidth="1"/>
    <col min="3082" max="3328" width="8.875" style="1220"/>
    <col min="3329" max="3329" width="14.625" style="1220" customWidth="1"/>
    <col min="3330" max="3330" width="9" style="1220" customWidth="1"/>
    <col min="3331" max="3331" width="22.75" style="1220" customWidth="1"/>
    <col min="3332" max="3332" width="16.25" style="1220" customWidth="1"/>
    <col min="3333" max="3334" width="12.125" style="1220" customWidth="1"/>
    <col min="3335" max="3336" width="16.25" style="1220" customWidth="1"/>
    <col min="3337" max="3337" width="26.625" style="1220" customWidth="1"/>
    <col min="3338" max="3584" width="8.875" style="1220"/>
    <col min="3585" max="3585" width="14.625" style="1220" customWidth="1"/>
    <col min="3586" max="3586" width="9" style="1220" customWidth="1"/>
    <col min="3587" max="3587" width="22.75" style="1220" customWidth="1"/>
    <col min="3588" max="3588" width="16.25" style="1220" customWidth="1"/>
    <col min="3589" max="3590" width="12.125" style="1220" customWidth="1"/>
    <col min="3591" max="3592" width="16.25" style="1220" customWidth="1"/>
    <col min="3593" max="3593" width="26.625" style="1220" customWidth="1"/>
    <col min="3594" max="3840" width="8.875" style="1220"/>
    <col min="3841" max="3841" width="14.625" style="1220" customWidth="1"/>
    <col min="3842" max="3842" width="9" style="1220" customWidth="1"/>
    <col min="3843" max="3843" width="22.75" style="1220" customWidth="1"/>
    <col min="3844" max="3844" width="16.25" style="1220" customWidth="1"/>
    <col min="3845" max="3846" width="12.125" style="1220" customWidth="1"/>
    <col min="3847" max="3848" width="16.25" style="1220" customWidth="1"/>
    <col min="3849" max="3849" width="26.625" style="1220" customWidth="1"/>
    <col min="3850" max="4096" width="8.875" style="1220"/>
    <col min="4097" max="4097" width="14.625" style="1220" customWidth="1"/>
    <col min="4098" max="4098" width="9" style="1220" customWidth="1"/>
    <col min="4099" max="4099" width="22.75" style="1220" customWidth="1"/>
    <col min="4100" max="4100" width="16.25" style="1220" customWidth="1"/>
    <col min="4101" max="4102" width="12.125" style="1220" customWidth="1"/>
    <col min="4103" max="4104" width="16.25" style="1220" customWidth="1"/>
    <col min="4105" max="4105" width="26.625" style="1220" customWidth="1"/>
    <col min="4106" max="4352" width="8.875" style="1220"/>
    <col min="4353" max="4353" width="14.625" style="1220" customWidth="1"/>
    <col min="4354" max="4354" width="9" style="1220" customWidth="1"/>
    <col min="4355" max="4355" width="22.75" style="1220" customWidth="1"/>
    <col min="4356" max="4356" width="16.25" style="1220" customWidth="1"/>
    <col min="4357" max="4358" width="12.125" style="1220" customWidth="1"/>
    <col min="4359" max="4360" width="16.25" style="1220" customWidth="1"/>
    <col min="4361" max="4361" width="26.625" style="1220" customWidth="1"/>
    <col min="4362" max="4608" width="8.875" style="1220"/>
    <col min="4609" max="4609" width="14.625" style="1220" customWidth="1"/>
    <col min="4610" max="4610" width="9" style="1220" customWidth="1"/>
    <col min="4611" max="4611" width="22.75" style="1220" customWidth="1"/>
    <col min="4612" max="4612" width="16.25" style="1220" customWidth="1"/>
    <col min="4613" max="4614" width="12.125" style="1220" customWidth="1"/>
    <col min="4615" max="4616" width="16.25" style="1220" customWidth="1"/>
    <col min="4617" max="4617" width="26.625" style="1220" customWidth="1"/>
    <col min="4618" max="4864" width="8.875" style="1220"/>
    <col min="4865" max="4865" width="14.625" style="1220" customWidth="1"/>
    <col min="4866" max="4866" width="9" style="1220" customWidth="1"/>
    <col min="4867" max="4867" width="22.75" style="1220" customWidth="1"/>
    <col min="4868" max="4868" width="16.25" style="1220" customWidth="1"/>
    <col min="4869" max="4870" width="12.125" style="1220" customWidth="1"/>
    <col min="4871" max="4872" width="16.25" style="1220" customWidth="1"/>
    <col min="4873" max="4873" width="26.625" style="1220" customWidth="1"/>
    <col min="4874" max="5120" width="8.875" style="1220"/>
    <col min="5121" max="5121" width="14.625" style="1220" customWidth="1"/>
    <col min="5122" max="5122" width="9" style="1220" customWidth="1"/>
    <col min="5123" max="5123" width="22.75" style="1220" customWidth="1"/>
    <col min="5124" max="5124" width="16.25" style="1220" customWidth="1"/>
    <col min="5125" max="5126" width="12.125" style="1220" customWidth="1"/>
    <col min="5127" max="5128" width="16.25" style="1220" customWidth="1"/>
    <col min="5129" max="5129" width="26.625" style="1220" customWidth="1"/>
    <col min="5130" max="5376" width="8.875" style="1220"/>
    <col min="5377" max="5377" width="14.625" style="1220" customWidth="1"/>
    <col min="5378" max="5378" width="9" style="1220" customWidth="1"/>
    <col min="5379" max="5379" width="22.75" style="1220" customWidth="1"/>
    <col min="5380" max="5380" width="16.25" style="1220" customWidth="1"/>
    <col min="5381" max="5382" width="12.125" style="1220" customWidth="1"/>
    <col min="5383" max="5384" width="16.25" style="1220" customWidth="1"/>
    <col min="5385" max="5385" width="26.625" style="1220" customWidth="1"/>
    <col min="5386" max="5632" width="8.875" style="1220"/>
    <col min="5633" max="5633" width="14.625" style="1220" customWidth="1"/>
    <col min="5634" max="5634" width="9" style="1220" customWidth="1"/>
    <col min="5635" max="5635" width="22.75" style="1220" customWidth="1"/>
    <col min="5636" max="5636" width="16.25" style="1220" customWidth="1"/>
    <col min="5637" max="5638" width="12.125" style="1220" customWidth="1"/>
    <col min="5639" max="5640" width="16.25" style="1220" customWidth="1"/>
    <col min="5641" max="5641" width="26.625" style="1220" customWidth="1"/>
    <col min="5642" max="5888" width="8.875" style="1220"/>
    <col min="5889" max="5889" width="14.625" style="1220" customWidth="1"/>
    <col min="5890" max="5890" width="9" style="1220" customWidth="1"/>
    <col min="5891" max="5891" width="22.75" style="1220" customWidth="1"/>
    <col min="5892" max="5892" width="16.25" style="1220" customWidth="1"/>
    <col min="5893" max="5894" width="12.125" style="1220" customWidth="1"/>
    <col min="5895" max="5896" width="16.25" style="1220" customWidth="1"/>
    <col min="5897" max="5897" width="26.625" style="1220" customWidth="1"/>
    <col min="5898" max="6144" width="8.875" style="1220"/>
    <col min="6145" max="6145" width="14.625" style="1220" customWidth="1"/>
    <col min="6146" max="6146" width="9" style="1220" customWidth="1"/>
    <col min="6147" max="6147" width="22.75" style="1220" customWidth="1"/>
    <col min="6148" max="6148" width="16.25" style="1220" customWidth="1"/>
    <col min="6149" max="6150" width="12.125" style="1220" customWidth="1"/>
    <col min="6151" max="6152" width="16.25" style="1220" customWidth="1"/>
    <col min="6153" max="6153" width="26.625" style="1220" customWidth="1"/>
    <col min="6154" max="6400" width="8.875" style="1220"/>
    <col min="6401" max="6401" width="14.625" style="1220" customWidth="1"/>
    <col min="6402" max="6402" width="9" style="1220" customWidth="1"/>
    <col min="6403" max="6403" width="22.75" style="1220" customWidth="1"/>
    <col min="6404" max="6404" width="16.25" style="1220" customWidth="1"/>
    <col min="6405" max="6406" width="12.125" style="1220" customWidth="1"/>
    <col min="6407" max="6408" width="16.25" style="1220" customWidth="1"/>
    <col min="6409" max="6409" width="26.625" style="1220" customWidth="1"/>
    <col min="6410" max="6656" width="8.875" style="1220"/>
    <col min="6657" max="6657" width="14.625" style="1220" customWidth="1"/>
    <col min="6658" max="6658" width="9" style="1220" customWidth="1"/>
    <col min="6659" max="6659" width="22.75" style="1220" customWidth="1"/>
    <col min="6660" max="6660" width="16.25" style="1220" customWidth="1"/>
    <col min="6661" max="6662" width="12.125" style="1220" customWidth="1"/>
    <col min="6663" max="6664" width="16.25" style="1220" customWidth="1"/>
    <col min="6665" max="6665" width="26.625" style="1220" customWidth="1"/>
    <col min="6666" max="6912" width="8.875" style="1220"/>
    <col min="6913" max="6913" width="14.625" style="1220" customWidth="1"/>
    <col min="6914" max="6914" width="9" style="1220" customWidth="1"/>
    <col min="6915" max="6915" width="22.75" style="1220" customWidth="1"/>
    <col min="6916" max="6916" width="16.25" style="1220" customWidth="1"/>
    <col min="6917" max="6918" width="12.125" style="1220" customWidth="1"/>
    <col min="6919" max="6920" width="16.25" style="1220" customWidth="1"/>
    <col min="6921" max="6921" width="26.625" style="1220" customWidth="1"/>
    <col min="6922" max="7168" width="8.875" style="1220"/>
    <col min="7169" max="7169" width="14.625" style="1220" customWidth="1"/>
    <col min="7170" max="7170" width="9" style="1220" customWidth="1"/>
    <col min="7171" max="7171" width="22.75" style="1220" customWidth="1"/>
    <col min="7172" max="7172" width="16.25" style="1220" customWidth="1"/>
    <col min="7173" max="7174" width="12.125" style="1220" customWidth="1"/>
    <col min="7175" max="7176" width="16.25" style="1220" customWidth="1"/>
    <col min="7177" max="7177" width="26.625" style="1220" customWidth="1"/>
    <col min="7178" max="7424" width="8.875" style="1220"/>
    <col min="7425" max="7425" width="14.625" style="1220" customWidth="1"/>
    <col min="7426" max="7426" width="9" style="1220" customWidth="1"/>
    <col min="7427" max="7427" width="22.75" style="1220" customWidth="1"/>
    <col min="7428" max="7428" width="16.25" style="1220" customWidth="1"/>
    <col min="7429" max="7430" width="12.125" style="1220" customWidth="1"/>
    <col min="7431" max="7432" width="16.25" style="1220" customWidth="1"/>
    <col min="7433" max="7433" width="26.625" style="1220" customWidth="1"/>
    <col min="7434" max="7680" width="8.875" style="1220"/>
    <col min="7681" max="7681" width="14.625" style="1220" customWidth="1"/>
    <col min="7682" max="7682" width="9" style="1220" customWidth="1"/>
    <col min="7683" max="7683" width="22.75" style="1220" customWidth="1"/>
    <col min="7684" max="7684" width="16.25" style="1220" customWidth="1"/>
    <col min="7685" max="7686" width="12.125" style="1220" customWidth="1"/>
    <col min="7687" max="7688" width="16.25" style="1220" customWidth="1"/>
    <col min="7689" max="7689" width="26.625" style="1220" customWidth="1"/>
    <col min="7690" max="7936" width="8.875" style="1220"/>
    <col min="7937" max="7937" width="14.625" style="1220" customWidth="1"/>
    <col min="7938" max="7938" width="9" style="1220" customWidth="1"/>
    <col min="7939" max="7939" width="22.75" style="1220" customWidth="1"/>
    <col min="7940" max="7940" width="16.25" style="1220" customWidth="1"/>
    <col min="7941" max="7942" width="12.125" style="1220" customWidth="1"/>
    <col min="7943" max="7944" width="16.25" style="1220" customWidth="1"/>
    <col min="7945" max="7945" width="26.625" style="1220" customWidth="1"/>
    <col min="7946" max="8192" width="8.875" style="1220"/>
    <col min="8193" max="8193" width="14.625" style="1220" customWidth="1"/>
    <col min="8194" max="8194" width="9" style="1220" customWidth="1"/>
    <col min="8195" max="8195" width="22.75" style="1220" customWidth="1"/>
    <col min="8196" max="8196" width="16.25" style="1220" customWidth="1"/>
    <col min="8197" max="8198" width="12.125" style="1220" customWidth="1"/>
    <col min="8199" max="8200" width="16.25" style="1220" customWidth="1"/>
    <col min="8201" max="8201" width="26.625" style="1220" customWidth="1"/>
    <col min="8202" max="8448" width="8.875" style="1220"/>
    <col min="8449" max="8449" width="14.625" style="1220" customWidth="1"/>
    <col min="8450" max="8450" width="9" style="1220" customWidth="1"/>
    <col min="8451" max="8451" width="22.75" style="1220" customWidth="1"/>
    <col min="8452" max="8452" width="16.25" style="1220" customWidth="1"/>
    <col min="8453" max="8454" width="12.125" style="1220" customWidth="1"/>
    <col min="8455" max="8456" width="16.25" style="1220" customWidth="1"/>
    <col min="8457" max="8457" width="26.625" style="1220" customWidth="1"/>
    <col min="8458" max="8704" width="8.875" style="1220"/>
    <col min="8705" max="8705" width="14.625" style="1220" customWidth="1"/>
    <col min="8706" max="8706" width="9" style="1220" customWidth="1"/>
    <col min="8707" max="8707" width="22.75" style="1220" customWidth="1"/>
    <col min="8708" max="8708" width="16.25" style="1220" customWidth="1"/>
    <col min="8709" max="8710" width="12.125" style="1220" customWidth="1"/>
    <col min="8711" max="8712" width="16.25" style="1220" customWidth="1"/>
    <col min="8713" max="8713" width="26.625" style="1220" customWidth="1"/>
    <col min="8714" max="8960" width="8.875" style="1220"/>
    <col min="8961" max="8961" width="14.625" style="1220" customWidth="1"/>
    <col min="8962" max="8962" width="9" style="1220" customWidth="1"/>
    <col min="8963" max="8963" width="22.75" style="1220" customWidth="1"/>
    <col min="8964" max="8964" width="16.25" style="1220" customWidth="1"/>
    <col min="8965" max="8966" width="12.125" style="1220" customWidth="1"/>
    <col min="8967" max="8968" width="16.25" style="1220" customWidth="1"/>
    <col min="8969" max="8969" width="26.625" style="1220" customWidth="1"/>
    <col min="8970" max="9216" width="8.875" style="1220"/>
    <col min="9217" max="9217" width="14.625" style="1220" customWidth="1"/>
    <col min="9218" max="9218" width="9" style="1220" customWidth="1"/>
    <col min="9219" max="9219" width="22.75" style="1220" customWidth="1"/>
    <col min="9220" max="9220" width="16.25" style="1220" customWidth="1"/>
    <col min="9221" max="9222" width="12.125" style="1220" customWidth="1"/>
    <col min="9223" max="9224" width="16.25" style="1220" customWidth="1"/>
    <col min="9225" max="9225" width="26.625" style="1220" customWidth="1"/>
    <col min="9226" max="9472" width="8.875" style="1220"/>
    <col min="9473" max="9473" width="14.625" style="1220" customWidth="1"/>
    <col min="9474" max="9474" width="9" style="1220" customWidth="1"/>
    <col min="9475" max="9475" width="22.75" style="1220" customWidth="1"/>
    <col min="9476" max="9476" width="16.25" style="1220" customWidth="1"/>
    <col min="9477" max="9478" width="12.125" style="1220" customWidth="1"/>
    <col min="9479" max="9480" width="16.25" style="1220" customWidth="1"/>
    <col min="9481" max="9481" width="26.625" style="1220" customWidth="1"/>
    <col min="9482" max="9728" width="8.875" style="1220"/>
    <col min="9729" max="9729" width="14.625" style="1220" customWidth="1"/>
    <col min="9730" max="9730" width="9" style="1220" customWidth="1"/>
    <col min="9731" max="9731" width="22.75" style="1220" customWidth="1"/>
    <col min="9732" max="9732" width="16.25" style="1220" customWidth="1"/>
    <col min="9733" max="9734" width="12.125" style="1220" customWidth="1"/>
    <col min="9735" max="9736" width="16.25" style="1220" customWidth="1"/>
    <col min="9737" max="9737" width="26.625" style="1220" customWidth="1"/>
    <col min="9738" max="9984" width="8.875" style="1220"/>
    <col min="9985" max="9985" width="14.625" style="1220" customWidth="1"/>
    <col min="9986" max="9986" width="9" style="1220" customWidth="1"/>
    <col min="9987" max="9987" width="22.75" style="1220" customWidth="1"/>
    <col min="9988" max="9988" width="16.25" style="1220" customWidth="1"/>
    <col min="9989" max="9990" width="12.125" style="1220" customWidth="1"/>
    <col min="9991" max="9992" width="16.25" style="1220" customWidth="1"/>
    <col min="9993" max="9993" width="26.625" style="1220" customWidth="1"/>
    <col min="9994" max="10240" width="8.875" style="1220"/>
    <col min="10241" max="10241" width="14.625" style="1220" customWidth="1"/>
    <col min="10242" max="10242" width="9" style="1220" customWidth="1"/>
    <col min="10243" max="10243" width="22.75" style="1220" customWidth="1"/>
    <col min="10244" max="10244" width="16.25" style="1220" customWidth="1"/>
    <col min="10245" max="10246" width="12.125" style="1220" customWidth="1"/>
    <col min="10247" max="10248" width="16.25" style="1220" customWidth="1"/>
    <col min="10249" max="10249" width="26.625" style="1220" customWidth="1"/>
    <col min="10250" max="10496" width="8.875" style="1220"/>
    <col min="10497" max="10497" width="14.625" style="1220" customWidth="1"/>
    <col min="10498" max="10498" width="9" style="1220" customWidth="1"/>
    <col min="10499" max="10499" width="22.75" style="1220" customWidth="1"/>
    <col min="10500" max="10500" width="16.25" style="1220" customWidth="1"/>
    <col min="10501" max="10502" width="12.125" style="1220" customWidth="1"/>
    <col min="10503" max="10504" width="16.25" style="1220" customWidth="1"/>
    <col min="10505" max="10505" width="26.625" style="1220" customWidth="1"/>
    <col min="10506" max="10752" width="8.875" style="1220"/>
    <col min="10753" max="10753" width="14.625" style="1220" customWidth="1"/>
    <col min="10754" max="10754" width="9" style="1220" customWidth="1"/>
    <col min="10755" max="10755" width="22.75" style="1220" customWidth="1"/>
    <col min="10756" max="10756" width="16.25" style="1220" customWidth="1"/>
    <col min="10757" max="10758" width="12.125" style="1220" customWidth="1"/>
    <col min="10759" max="10760" width="16.25" style="1220" customWidth="1"/>
    <col min="10761" max="10761" width="26.625" style="1220" customWidth="1"/>
    <col min="10762" max="11008" width="8.875" style="1220"/>
    <col min="11009" max="11009" width="14.625" style="1220" customWidth="1"/>
    <col min="11010" max="11010" width="9" style="1220" customWidth="1"/>
    <col min="11011" max="11011" width="22.75" style="1220" customWidth="1"/>
    <col min="11012" max="11012" width="16.25" style="1220" customWidth="1"/>
    <col min="11013" max="11014" width="12.125" style="1220" customWidth="1"/>
    <col min="11015" max="11016" width="16.25" style="1220" customWidth="1"/>
    <col min="11017" max="11017" width="26.625" style="1220" customWidth="1"/>
    <col min="11018" max="11264" width="8.875" style="1220"/>
    <col min="11265" max="11265" width="14.625" style="1220" customWidth="1"/>
    <col min="11266" max="11266" width="9" style="1220" customWidth="1"/>
    <col min="11267" max="11267" width="22.75" style="1220" customWidth="1"/>
    <col min="11268" max="11268" width="16.25" style="1220" customWidth="1"/>
    <col min="11269" max="11270" width="12.125" style="1220" customWidth="1"/>
    <col min="11271" max="11272" width="16.25" style="1220" customWidth="1"/>
    <col min="11273" max="11273" width="26.625" style="1220" customWidth="1"/>
    <col min="11274" max="11520" width="8.875" style="1220"/>
    <col min="11521" max="11521" width="14.625" style="1220" customWidth="1"/>
    <col min="11522" max="11522" width="9" style="1220" customWidth="1"/>
    <col min="11523" max="11523" width="22.75" style="1220" customWidth="1"/>
    <col min="11524" max="11524" width="16.25" style="1220" customWidth="1"/>
    <col min="11525" max="11526" width="12.125" style="1220" customWidth="1"/>
    <col min="11527" max="11528" width="16.25" style="1220" customWidth="1"/>
    <col min="11529" max="11529" width="26.625" style="1220" customWidth="1"/>
    <col min="11530" max="11776" width="8.875" style="1220"/>
    <col min="11777" max="11777" width="14.625" style="1220" customWidth="1"/>
    <col min="11778" max="11778" width="9" style="1220" customWidth="1"/>
    <col min="11779" max="11779" width="22.75" style="1220" customWidth="1"/>
    <col min="11780" max="11780" width="16.25" style="1220" customWidth="1"/>
    <col min="11781" max="11782" width="12.125" style="1220" customWidth="1"/>
    <col min="11783" max="11784" width="16.25" style="1220" customWidth="1"/>
    <col min="11785" max="11785" width="26.625" style="1220" customWidth="1"/>
    <col min="11786" max="12032" width="8.875" style="1220"/>
    <col min="12033" max="12033" width="14.625" style="1220" customWidth="1"/>
    <col min="12034" max="12034" width="9" style="1220" customWidth="1"/>
    <col min="12035" max="12035" width="22.75" style="1220" customWidth="1"/>
    <col min="12036" max="12036" width="16.25" style="1220" customWidth="1"/>
    <col min="12037" max="12038" width="12.125" style="1220" customWidth="1"/>
    <col min="12039" max="12040" width="16.25" style="1220" customWidth="1"/>
    <col min="12041" max="12041" width="26.625" style="1220" customWidth="1"/>
    <col min="12042" max="12288" width="8.875" style="1220"/>
    <col min="12289" max="12289" width="14.625" style="1220" customWidth="1"/>
    <col min="12290" max="12290" width="9" style="1220" customWidth="1"/>
    <col min="12291" max="12291" width="22.75" style="1220" customWidth="1"/>
    <col min="12292" max="12292" width="16.25" style="1220" customWidth="1"/>
    <col min="12293" max="12294" width="12.125" style="1220" customWidth="1"/>
    <col min="12295" max="12296" width="16.25" style="1220" customWidth="1"/>
    <col min="12297" max="12297" width="26.625" style="1220" customWidth="1"/>
    <col min="12298" max="12544" width="8.875" style="1220"/>
    <col min="12545" max="12545" width="14.625" style="1220" customWidth="1"/>
    <col min="12546" max="12546" width="9" style="1220" customWidth="1"/>
    <col min="12547" max="12547" width="22.75" style="1220" customWidth="1"/>
    <col min="12548" max="12548" width="16.25" style="1220" customWidth="1"/>
    <col min="12549" max="12550" width="12.125" style="1220" customWidth="1"/>
    <col min="12551" max="12552" width="16.25" style="1220" customWidth="1"/>
    <col min="12553" max="12553" width="26.625" style="1220" customWidth="1"/>
    <col min="12554" max="12800" width="8.875" style="1220"/>
    <col min="12801" max="12801" width="14.625" style="1220" customWidth="1"/>
    <col min="12802" max="12802" width="9" style="1220" customWidth="1"/>
    <col min="12803" max="12803" width="22.75" style="1220" customWidth="1"/>
    <col min="12804" max="12804" width="16.25" style="1220" customWidth="1"/>
    <col min="12805" max="12806" width="12.125" style="1220" customWidth="1"/>
    <col min="12807" max="12808" width="16.25" style="1220" customWidth="1"/>
    <col min="12809" max="12809" width="26.625" style="1220" customWidth="1"/>
    <col min="12810" max="13056" width="8.875" style="1220"/>
    <col min="13057" max="13057" width="14.625" style="1220" customWidth="1"/>
    <col min="13058" max="13058" width="9" style="1220" customWidth="1"/>
    <col min="13059" max="13059" width="22.75" style="1220" customWidth="1"/>
    <col min="13060" max="13060" width="16.25" style="1220" customWidth="1"/>
    <col min="13061" max="13062" width="12.125" style="1220" customWidth="1"/>
    <col min="13063" max="13064" width="16.25" style="1220" customWidth="1"/>
    <col min="13065" max="13065" width="26.625" style="1220" customWidth="1"/>
    <col min="13066" max="13312" width="8.875" style="1220"/>
    <col min="13313" max="13313" width="14.625" style="1220" customWidth="1"/>
    <col min="13314" max="13314" width="9" style="1220" customWidth="1"/>
    <col min="13315" max="13315" width="22.75" style="1220" customWidth="1"/>
    <col min="13316" max="13316" width="16.25" style="1220" customWidth="1"/>
    <col min="13317" max="13318" width="12.125" style="1220" customWidth="1"/>
    <col min="13319" max="13320" width="16.25" style="1220" customWidth="1"/>
    <col min="13321" max="13321" width="26.625" style="1220" customWidth="1"/>
    <col min="13322" max="13568" width="8.875" style="1220"/>
    <col min="13569" max="13569" width="14.625" style="1220" customWidth="1"/>
    <col min="13570" max="13570" width="9" style="1220" customWidth="1"/>
    <col min="13571" max="13571" width="22.75" style="1220" customWidth="1"/>
    <col min="13572" max="13572" width="16.25" style="1220" customWidth="1"/>
    <col min="13573" max="13574" width="12.125" style="1220" customWidth="1"/>
    <col min="13575" max="13576" width="16.25" style="1220" customWidth="1"/>
    <col min="13577" max="13577" width="26.625" style="1220" customWidth="1"/>
    <col min="13578" max="13824" width="8.875" style="1220"/>
    <col min="13825" max="13825" width="14.625" style="1220" customWidth="1"/>
    <col min="13826" max="13826" width="9" style="1220" customWidth="1"/>
    <col min="13827" max="13827" width="22.75" style="1220" customWidth="1"/>
    <col min="13828" max="13828" width="16.25" style="1220" customWidth="1"/>
    <col min="13829" max="13830" width="12.125" style="1220" customWidth="1"/>
    <col min="13831" max="13832" width="16.25" style="1220" customWidth="1"/>
    <col min="13833" max="13833" width="26.625" style="1220" customWidth="1"/>
    <col min="13834" max="14080" width="8.875" style="1220"/>
    <col min="14081" max="14081" width="14.625" style="1220" customWidth="1"/>
    <col min="14082" max="14082" width="9" style="1220" customWidth="1"/>
    <col min="14083" max="14083" width="22.75" style="1220" customWidth="1"/>
    <col min="14084" max="14084" width="16.25" style="1220" customWidth="1"/>
    <col min="14085" max="14086" width="12.125" style="1220" customWidth="1"/>
    <col min="14087" max="14088" width="16.25" style="1220" customWidth="1"/>
    <col min="14089" max="14089" width="26.625" style="1220" customWidth="1"/>
    <col min="14090" max="14336" width="8.875" style="1220"/>
    <col min="14337" max="14337" width="14.625" style="1220" customWidth="1"/>
    <col min="14338" max="14338" width="9" style="1220" customWidth="1"/>
    <col min="14339" max="14339" width="22.75" style="1220" customWidth="1"/>
    <col min="14340" max="14340" width="16.25" style="1220" customWidth="1"/>
    <col min="14341" max="14342" width="12.125" style="1220" customWidth="1"/>
    <col min="14343" max="14344" width="16.25" style="1220" customWidth="1"/>
    <col min="14345" max="14345" width="26.625" style="1220" customWidth="1"/>
    <col min="14346" max="14592" width="8.875" style="1220"/>
    <col min="14593" max="14593" width="14.625" style="1220" customWidth="1"/>
    <col min="14594" max="14594" width="9" style="1220" customWidth="1"/>
    <col min="14595" max="14595" width="22.75" style="1220" customWidth="1"/>
    <col min="14596" max="14596" width="16.25" style="1220" customWidth="1"/>
    <col min="14597" max="14598" width="12.125" style="1220" customWidth="1"/>
    <col min="14599" max="14600" width="16.25" style="1220" customWidth="1"/>
    <col min="14601" max="14601" width="26.625" style="1220" customWidth="1"/>
    <col min="14602" max="14848" width="8.875" style="1220"/>
    <col min="14849" max="14849" width="14.625" style="1220" customWidth="1"/>
    <col min="14850" max="14850" width="9" style="1220" customWidth="1"/>
    <col min="14851" max="14851" width="22.75" style="1220" customWidth="1"/>
    <col min="14852" max="14852" width="16.25" style="1220" customWidth="1"/>
    <col min="14853" max="14854" width="12.125" style="1220" customWidth="1"/>
    <col min="14855" max="14856" width="16.25" style="1220" customWidth="1"/>
    <col min="14857" max="14857" width="26.625" style="1220" customWidth="1"/>
    <col min="14858" max="15104" width="8.875" style="1220"/>
    <col min="15105" max="15105" width="14.625" style="1220" customWidth="1"/>
    <col min="15106" max="15106" width="9" style="1220" customWidth="1"/>
    <col min="15107" max="15107" width="22.75" style="1220" customWidth="1"/>
    <col min="15108" max="15108" width="16.25" style="1220" customWidth="1"/>
    <col min="15109" max="15110" width="12.125" style="1220" customWidth="1"/>
    <col min="15111" max="15112" width="16.25" style="1220" customWidth="1"/>
    <col min="15113" max="15113" width="26.625" style="1220" customWidth="1"/>
    <col min="15114" max="15360" width="8.875" style="1220"/>
    <col min="15361" max="15361" width="14.625" style="1220" customWidth="1"/>
    <col min="15362" max="15362" width="9" style="1220" customWidth="1"/>
    <col min="15363" max="15363" width="22.75" style="1220" customWidth="1"/>
    <col min="15364" max="15364" width="16.25" style="1220" customWidth="1"/>
    <col min="15365" max="15366" width="12.125" style="1220" customWidth="1"/>
    <col min="15367" max="15368" width="16.25" style="1220" customWidth="1"/>
    <col min="15369" max="15369" width="26.625" style="1220" customWidth="1"/>
    <col min="15370" max="15616" width="8.875" style="1220"/>
    <col min="15617" max="15617" width="14.625" style="1220" customWidth="1"/>
    <col min="15618" max="15618" width="9" style="1220" customWidth="1"/>
    <col min="15619" max="15619" width="22.75" style="1220" customWidth="1"/>
    <col min="15620" max="15620" width="16.25" style="1220" customWidth="1"/>
    <col min="15621" max="15622" width="12.125" style="1220" customWidth="1"/>
    <col min="15623" max="15624" width="16.25" style="1220" customWidth="1"/>
    <col min="15625" max="15625" width="26.625" style="1220" customWidth="1"/>
    <col min="15626" max="15872" width="8.875" style="1220"/>
    <col min="15873" max="15873" width="14.625" style="1220" customWidth="1"/>
    <col min="15874" max="15874" width="9" style="1220" customWidth="1"/>
    <col min="15875" max="15875" width="22.75" style="1220" customWidth="1"/>
    <col min="15876" max="15876" width="16.25" style="1220" customWidth="1"/>
    <col min="15877" max="15878" width="12.125" style="1220" customWidth="1"/>
    <col min="15879" max="15880" width="16.25" style="1220" customWidth="1"/>
    <col min="15881" max="15881" width="26.625" style="1220" customWidth="1"/>
    <col min="15882" max="16128" width="8.875" style="1220"/>
    <col min="16129" max="16129" width="14.625" style="1220" customWidth="1"/>
    <col min="16130" max="16130" width="9" style="1220" customWidth="1"/>
    <col min="16131" max="16131" width="22.75" style="1220" customWidth="1"/>
    <col min="16132" max="16132" width="16.25" style="1220" customWidth="1"/>
    <col min="16133" max="16134" width="12.125" style="1220" customWidth="1"/>
    <col min="16135" max="16136" width="16.25" style="1220" customWidth="1"/>
    <col min="16137" max="16137" width="26.625" style="1220" customWidth="1"/>
    <col min="16138" max="16384" width="8.875" style="1220"/>
  </cols>
  <sheetData>
    <row r="1" spans="1:9" s="1210" customFormat="1" ht="19.5">
      <c r="A1" s="1209" t="s">
        <v>1581</v>
      </c>
      <c r="D1" s="1211"/>
      <c r="E1" s="1211"/>
      <c r="F1" s="1211"/>
      <c r="G1" s="1212"/>
      <c r="H1" s="1213" t="s">
        <v>1076</v>
      </c>
      <c r="I1" s="1214" t="s">
        <v>1077</v>
      </c>
    </row>
    <row r="2" spans="1:9" s="1210" customFormat="1" ht="19.5">
      <c r="A2" s="1209" t="s">
        <v>1582</v>
      </c>
      <c r="B2" s="1215" t="s">
        <v>1583</v>
      </c>
      <c r="C2" s="1215"/>
      <c r="D2" s="1216"/>
      <c r="E2" s="1216"/>
      <c r="F2" s="1216"/>
      <c r="G2" s="1217"/>
      <c r="H2" s="1213" t="s">
        <v>1584</v>
      </c>
      <c r="I2" s="1218" t="s">
        <v>1585</v>
      </c>
    </row>
    <row r="3" spans="1:9" ht="32.25" customHeight="1">
      <c r="A3" s="1219" t="s">
        <v>1624</v>
      </c>
      <c r="B3" s="1219"/>
      <c r="C3" s="1219"/>
      <c r="D3" s="1219"/>
      <c r="E3" s="1219"/>
      <c r="F3" s="1219"/>
      <c r="G3" s="1219"/>
      <c r="H3" s="1219"/>
      <c r="I3" s="1219"/>
    </row>
    <row r="4" spans="1:9" ht="20.25" customHeight="1">
      <c r="A4" s="1221" t="s">
        <v>1587</v>
      </c>
      <c r="B4" s="1221"/>
      <c r="C4" s="1221"/>
      <c r="D4" s="1222" t="s">
        <v>1625</v>
      </c>
      <c r="E4" s="1222"/>
      <c r="F4" s="1222"/>
      <c r="G4" s="1222"/>
      <c r="H4" s="1221"/>
      <c r="I4" s="1221"/>
    </row>
    <row r="5" spans="1:9" s="1210" customFormat="1" ht="19.5">
      <c r="A5" s="1210" t="s">
        <v>1626</v>
      </c>
      <c r="D5" s="1211"/>
      <c r="E5" s="1211"/>
      <c r="F5" s="1216"/>
      <c r="G5" s="1324"/>
      <c r="H5" s="1215"/>
      <c r="I5" s="1324" t="s">
        <v>1590</v>
      </c>
    </row>
    <row r="6" spans="1:9" s="1210" customFormat="1" ht="22.5" customHeight="1">
      <c r="A6" s="1224" t="s">
        <v>1591</v>
      </c>
      <c r="B6" s="1224"/>
      <c r="C6" s="1225"/>
      <c r="D6" s="1226" t="s">
        <v>1622</v>
      </c>
      <c r="E6" s="1227"/>
      <c r="F6" s="1227"/>
      <c r="G6" s="1227"/>
      <c r="H6" s="1227"/>
      <c r="I6" s="1227"/>
    </row>
    <row r="7" spans="1:9" s="1210" customFormat="1" ht="19.5">
      <c r="A7" s="1222"/>
      <c r="B7" s="1222"/>
      <c r="C7" s="1230"/>
      <c r="D7" s="1325" t="s">
        <v>1594</v>
      </c>
      <c r="E7" s="1232"/>
      <c r="F7" s="1233"/>
      <c r="G7" s="1234"/>
      <c r="H7" s="1234"/>
      <c r="I7" s="1234"/>
    </row>
    <row r="8" spans="1:9" s="1210" customFormat="1" ht="16.5" customHeight="1">
      <c r="A8" s="1222"/>
      <c r="B8" s="1222"/>
      <c r="C8" s="1230"/>
      <c r="D8" s="1326"/>
      <c r="E8" s="1239" t="s">
        <v>1598</v>
      </c>
      <c r="F8" s="1249" t="s">
        <v>1599</v>
      </c>
      <c r="G8" s="1241" t="s">
        <v>1600</v>
      </c>
      <c r="H8" s="1242" t="s">
        <v>1601</v>
      </c>
      <c r="I8" s="1327" t="s">
        <v>1602</v>
      </c>
    </row>
    <row r="9" spans="1:9" s="1210" customFormat="1" ht="23.25" customHeight="1">
      <c r="A9" s="1246"/>
      <c r="B9" s="1246"/>
      <c r="C9" s="1247"/>
      <c r="D9" s="1328"/>
      <c r="E9" s="1239"/>
      <c r="F9" s="1249"/>
      <c r="G9" s="1249"/>
      <c r="H9" s="1250"/>
      <c r="I9" s="1329"/>
    </row>
    <row r="10" spans="1:9" s="1210" customFormat="1" ht="19.5" customHeight="1">
      <c r="A10" s="1254" t="s">
        <v>1603</v>
      </c>
      <c r="B10" s="1255" t="s">
        <v>1604</v>
      </c>
      <c r="C10" s="1256"/>
      <c r="D10" s="1330"/>
      <c r="E10" s="1331"/>
      <c r="F10" s="1332"/>
      <c r="G10" s="1333"/>
      <c r="H10" s="1333"/>
      <c r="I10" s="1334"/>
    </row>
    <row r="11" spans="1:9" s="1210" customFormat="1" ht="19.5" customHeight="1">
      <c r="A11" s="1265"/>
      <c r="B11" s="1266" t="s">
        <v>1605</v>
      </c>
      <c r="C11" s="1267"/>
      <c r="D11" s="1330"/>
      <c r="E11" s="1335"/>
      <c r="F11" s="1336"/>
      <c r="G11" s="1333"/>
      <c r="H11" s="1333"/>
      <c r="I11" s="1334"/>
    </row>
    <row r="12" spans="1:9" s="1210" customFormat="1" ht="19.5" customHeight="1">
      <c r="A12" s="1265"/>
      <c r="B12" s="1266" t="s">
        <v>1606</v>
      </c>
      <c r="C12" s="1267"/>
      <c r="D12" s="1330"/>
      <c r="E12" s="1335"/>
      <c r="F12" s="1337"/>
      <c r="G12" s="1333"/>
      <c r="H12" s="1333"/>
      <c r="I12" s="1334"/>
    </row>
    <row r="13" spans="1:9" s="1210" customFormat="1" ht="19.5" customHeight="1">
      <c r="A13" s="1265"/>
      <c r="B13" s="1266" t="s">
        <v>1607</v>
      </c>
      <c r="C13" s="1267"/>
      <c r="D13" s="1330"/>
      <c r="E13" s="1335"/>
      <c r="F13" s="1335"/>
      <c r="G13" s="1333"/>
      <c r="H13" s="1333"/>
      <c r="I13" s="1334"/>
    </row>
    <row r="14" spans="1:9" s="1210" customFormat="1" ht="19.5" customHeight="1">
      <c r="A14" s="1265"/>
      <c r="B14" s="1266" t="s">
        <v>1608</v>
      </c>
      <c r="C14" s="1267"/>
      <c r="D14" s="1330"/>
      <c r="E14" s="1335"/>
      <c r="F14" s="1337"/>
      <c r="G14" s="1333"/>
      <c r="H14" s="1333"/>
      <c r="I14" s="1334"/>
    </row>
    <row r="15" spans="1:9" s="1210" customFormat="1" ht="19.5" customHeight="1">
      <c r="A15" s="1265"/>
      <c r="B15" s="1266" t="s">
        <v>1609</v>
      </c>
      <c r="C15" s="1267"/>
      <c r="D15" s="1330"/>
      <c r="E15" s="1335"/>
      <c r="F15" s="1337"/>
      <c r="G15" s="1333"/>
      <c r="H15" s="1333"/>
      <c r="I15" s="1334"/>
    </row>
    <row r="16" spans="1:9" s="1210" customFormat="1" ht="19.5" customHeight="1">
      <c r="A16" s="1265"/>
      <c r="B16" s="1266" t="s">
        <v>1610</v>
      </c>
      <c r="C16" s="1267"/>
      <c r="D16" s="1330"/>
      <c r="E16" s="1335"/>
      <c r="F16" s="1338"/>
      <c r="G16" s="1333"/>
      <c r="H16" s="1333"/>
      <c r="I16" s="1334"/>
    </row>
    <row r="17" spans="1:9" s="1210" customFormat="1" ht="19.5" customHeight="1">
      <c r="A17" s="1265"/>
      <c r="B17" s="1266" t="s">
        <v>1611</v>
      </c>
      <c r="C17" s="1267"/>
      <c r="D17" s="1330"/>
      <c r="E17" s="1335"/>
      <c r="F17" s="1337"/>
      <c r="G17" s="1333"/>
      <c r="H17" s="1333"/>
      <c r="I17" s="1334"/>
    </row>
    <row r="18" spans="1:9" s="1210" customFormat="1" ht="19.5" customHeight="1">
      <c r="A18" s="1265"/>
      <c r="B18" s="1266" t="s">
        <v>1612</v>
      </c>
      <c r="C18" s="1267"/>
      <c r="D18" s="1330"/>
      <c r="E18" s="1335"/>
      <c r="F18" s="1337"/>
      <c r="G18" s="1333"/>
      <c r="H18" s="1333"/>
      <c r="I18" s="1334"/>
    </row>
    <row r="19" spans="1:9" s="1210" customFormat="1" ht="19.5" customHeight="1">
      <c r="A19" s="1265"/>
      <c r="B19" s="1266" t="s">
        <v>1613</v>
      </c>
      <c r="C19" s="1267"/>
      <c r="D19" s="1330"/>
      <c r="E19" s="1335"/>
      <c r="F19" s="1336"/>
      <c r="G19" s="1333"/>
      <c r="H19" s="1333"/>
      <c r="I19" s="1334"/>
    </row>
    <row r="20" spans="1:9" s="1210" customFormat="1" ht="19.5" customHeight="1">
      <c r="A20" s="1265"/>
      <c r="B20" s="1266" t="s">
        <v>1614</v>
      </c>
      <c r="C20" s="1267"/>
      <c r="D20" s="1330"/>
      <c r="E20" s="1335"/>
      <c r="F20" s="1335"/>
      <c r="G20" s="1333"/>
      <c r="H20" s="1333"/>
      <c r="I20" s="1334"/>
    </row>
    <row r="21" spans="1:9" s="1210" customFormat="1" ht="19.5" customHeight="1">
      <c r="A21" s="1265"/>
      <c r="B21" s="1266" t="s">
        <v>1615</v>
      </c>
      <c r="C21" s="1267"/>
      <c r="D21" s="1330"/>
      <c r="E21" s="1335"/>
      <c r="F21" s="1339"/>
      <c r="G21" s="1333"/>
      <c r="H21" s="1333"/>
      <c r="I21" s="1334"/>
    </row>
    <row r="22" spans="1:9" s="1210" customFormat="1" ht="19.5" customHeight="1">
      <c r="A22" s="1265"/>
      <c r="B22" s="1266" t="s">
        <v>1616</v>
      </c>
      <c r="C22" s="1267"/>
      <c r="D22" s="1330"/>
      <c r="E22" s="1335"/>
      <c r="F22" s="1339"/>
      <c r="G22" s="1333"/>
      <c r="H22" s="1333"/>
      <c r="I22" s="1334"/>
    </row>
    <row r="23" spans="1:9" s="1210" customFormat="1" ht="19.5" customHeight="1" thickBot="1">
      <c r="A23" s="1288"/>
      <c r="B23" s="1289" t="s">
        <v>1617</v>
      </c>
      <c r="C23" s="1290"/>
      <c r="D23" s="1340"/>
      <c r="E23" s="1341"/>
      <c r="F23" s="1342"/>
      <c r="G23" s="1343"/>
      <c r="H23" s="1343"/>
      <c r="I23" s="1344"/>
    </row>
    <row r="24" spans="1:9" s="1210" customFormat="1" ht="41.25" customHeight="1" thickTop="1">
      <c r="A24" s="1345" t="s">
        <v>1618</v>
      </c>
      <c r="B24" s="1345"/>
      <c r="C24" s="1346"/>
      <c r="D24" s="1347">
        <v>0</v>
      </c>
      <c r="E24" s="1348"/>
      <c r="F24" s="1304"/>
      <c r="G24" s="1305"/>
      <c r="H24" s="1305"/>
      <c r="I24" s="1349"/>
    </row>
    <row r="25" spans="1:9" s="1210" customFormat="1" ht="71.25" customHeight="1">
      <c r="A25" s="928"/>
      <c r="B25" s="928"/>
      <c r="C25" s="928"/>
      <c r="D25" s="928"/>
      <c r="E25" s="928"/>
      <c r="F25" s="1309"/>
      <c r="G25" s="928"/>
      <c r="H25" s="928"/>
      <c r="I25" s="928"/>
    </row>
  </sheetData>
  <mergeCells count="26">
    <mergeCell ref="B19:C19"/>
    <mergeCell ref="B20:C20"/>
    <mergeCell ref="B21:C21"/>
    <mergeCell ref="B22:C22"/>
    <mergeCell ref="B23:C23"/>
    <mergeCell ref="A24:C24"/>
    <mergeCell ref="A10:A23"/>
    <mergeCell ref="B10:C10"/>
    <mergeCell ref="B11:C11"/>
    <mergeCell ref="B12:C12"/>
    <mergeCell ref="B13:C13"/>
    <mergeCell ref="B14:C14"/>
    <mergeCell ref="B15:C15"/>
    <mergeCell ref="B16:C16"/>
    <mergeCell ref="B17:C17"/>
    <mergeCell ref="B18:C18"/>
    <mergeCell ref="A3:I3"/>
    <mergeCell ref="D4:G4"/>
    <mergeCell ref="A6:C9"/>
    <mergeCell ref="D6:I6"/>
    <mergeCell ref="D7:D9"/>
    <mergeCell ref="E8:E9"/>
    <mergeCell ref="F8:F9"/>
    <mergeCell ref="G8:G9"/>
    <mergeCell ref="H8:H9"/>
    <mergeCell ref="I8:I9"/>
  </mergeCells>
  <phoneticPr fontId="44" type="noConversion"/>
  <printOptions horizontalCentered="1" verticalCentered="1"/>
  <pageMargins left="0.39370078740157483" right="0.39370078740157483" top="0.39370078740157483" bottom="0.39370078740157483" header="0.19685039370078741" footer="0.19685039370078741"/>
  <pageSetup paperSize="9" scale="85"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B4FE1-A0C1-4C20-AAA5-E6384722E485}">
  <sheetPr>
    <pageSetUpPr fitToPage="1"/>
  </sheetPr>
  <dimension ref="A1:CT38"/>
  <sheetViews>
    <sheetView zoomScale="93" zoomScaleNormal="93" workbookViewId="0">
      <selection activeCell="C32" sqref="C32"/>
    </sheetView>
  </sheetViews>
  <sheetFormatPr defaultColWidth="8.875" defaultRowHeight="16.5"/>
  <cols>
    <col min="1" max="1" width="19.125" style="1356" customWidth="1"/>
    <col min="2" max="2" width="27" style="1356" customWidth="1"/>
    <col min="3" max="4" width="18.125" style="1220" customWidth="1"/>
    <col min="5" max="6" width="18.125" style="1356" customWidth="1"/>
    <col min="7" max="7" width="22.25" style="1356" customWidth="1"/>
    <col min="8" max="97" width="9" style="1356" customWidth="1"/>
    <col min="98" max="256" width="8.875" style="1220"/>
    <col min="257" max="257" width="19.125" style="1220" customWidth="1"/>
    <col min="258" max="258" width="27" style="1220" customWidth="1"/>
    <col min="259" max="262" width="18.125" style="1220" customWidth="1"/>
    <col min="263" max="263" width="22.25" style="1220" customWidth="1"/>
    <col min="264" max="353" width="9" style="1220" customWidth="1"/>
    <col min="354" max="512" width="8.875" style="1220"/>
    <col min="513" max="513" width="19.125" style="1220" customWidth="1"/>
    <col min="514" max="514" width="27" style="1220" customWidth="1"/>
    <col min="515" max="518" width="18.125" style="1220" customWidth="1"/>
    <col min="519" max="519" width="22.25" style="1220" customWidth="1"/>
    <col min="520" max="609" width="9" style="1220" customWidth="1"/>
    <col min="610" max="768" width="8.875" style="1220"/>
    <col min="769" max="769" width="19.125" style="1220" customWidth="1"/>
    <col min="770" max="770" width="27" style="1220" customWidth="1"/>
    <col min="771" max="774" width="18.125" style="1220" customWidth="1"/>
    <col min="775" max="775" width="22.25" style="1220" customWidth="1"/>
    <col min="776" max="865" width="9" style="1220" customWidth="1"/>
    <col min="866" max="1024" width="8.875" style="1220"/>
    <col min="1025" max="1025" width="19.125" style="1220" customWidth="1"/>
    <col min="1026" max="1026" width="27" style="1220" customWidth="1"/>
    <col min="1027" max="1030" width="18.125" style="1220" customWidth="1"/>
    <col min="1031" max="1031" width="22.25" style="1220" customWidth="1"/>
    <col min="1032" max="1121" width="9" style="1220" customWidth="1"/>
    <col min="1122" max="1280" width="8.875" style="1220"/>
    <col min="1281" max="1281" width="19.125" style="1220" customWidth="1"/>
    <col min="1282" max="1282" width="27" style="1220" customWidth="1"/>
    <col min="1283" max="1286" width="18.125" style="1220" customWidth="1"/>
    <col min="1287" max="1287" width="22.25" style="1220" customWidth="1"/>
    <col min="1288" max="1377" width="9" style="1220" customWidth="1"/>
    <col min="1378" max="1536" width="8.875" style="1220"/>
    <col min="1537" max="1537" width="19.125" style="1220" customWidth="1"/>
    <col min="1538" max="1538" width="27" style="1220" customWidth="1"/>
    <col min="1539" max="1542" width="18.125" style="1220" customWidth="1"/>
    <col min="1543" max="1543" width="22.25" style="1220" customWidth="1"/>
    <col min="1544" max="1633" width="9" style="1220" customWidth="1"/>
    <col min="1634" max="1792" width="8.875" style="1220"/>
    <col min="1793" max="1793" width="19.125" style="1220" customWidth="1"/>
    <col min="1794" max="1794" width="27" style="1220" customWidth="1"/>
    <col min="1795" max="1798" width="18.125" style="1220" customWidth="1"/>
    <col min="1799" max="1799" width="22.25" style="1220" customWidth="1"/>
    <col min="1800" max="1889" width="9" style="1220" customWidth="1"/>
    <col min="1890" max="2048" width="8.875" style="1220"/>
    <col min="2049" max="2049" width="19.125" style="1220" customWidth="1"/>
    <col min="2050" max="2050" width="27" style="1220" customWidth="1"/>
    <col min="2051" max="2054" width="18.125" style="1220" customWidth="1"/>
    <col min="2055" max="2055" width="22.25" style="1220" customWidth="1"/>
    <col min="2056" max="2145" width="9" style="1220" customWidth="1"/>
    <col min="2146" max="2304" width="8.875" style="1220"/>
    <col min="2305" max="2305" width="19.125" style="1220" customWidth="1"/>
    <col min="2306" max="2306" width="27" style="1220" customWidth="1"/>
    <col min="2307" max="2310" width="18.125" style="1220" customWidth="1"/>
    <col min="2311" max="2311" width="22.25" style="1220" customWidth="1"/>
    <col min="2312" max="2401" width="9" style="1220" customWidth="1"/>
    <col min="2402" max="2560" width="8.875" style="1220"/>
    <col min="2561" max="2561" width="19.125" style="1220" customWidth="1"/>
    <col min="2562" max="2562" width="27" style="1220" customWidth="1"/>
    <col min="2563" max="2566" width="18.125" style="1220" customWidth="1"/>
    <col min="2567" max="2567" width="22.25" style="1220" customWidth="1"/>
    <col min="2568" max="2657" width="9" style="1220" customWidth="1"/>
    <col min="2658" max="2816" width="8.875" style="1220"/>
    <col min="2817" max="2817" width="19.125" style="1220" customWidth="1"/>
    <col min="2818" max="2818" width="27" style="1220" customWidth="1"/>
    <col min="2819" max="2822" width="18.125" style="1220" customWidth="1"/>
    <col min="2823" max="2823" width="22.25" style="1220" customWidth="1"/>
    <col min="2824" max="2913" width="9" style="1220" customWidth="1"/>
    <col min="2914" max="3072" width="8.875" style="1220"/>
    <col min="3073" max="3073" width="19.125" style="1220" customWidth="1"/>
    <col min="3074" max="3074" width="27" style="1220" customWidth="1"/>
    <col min="3075" max="3078" width="18.125" style="1220" customWidth="1"/>
    <col min="3079" max="3079" width="22.25" style="1220" customWidth="1"/>
    <col min="3080" max="3169" width="9" style="1220" customWidth="1"/>
    <col min="3170" max="3328" width="8.875" style="1220"/>
    <col min="3329" max="3329" width="19.125" style="1220" customWidth="1"/>
    <col min="3330" max="3330" width="27" style="1220" customWidth="1"/>
    <col min="3331" max="3334" width="18.125" style="1220" customWidth="1"/>
    <col min="3335" max="3335" width="22.25" style="1220" customWidth="1"/>
    <col min="3336" max="3425" width="9" style="1220" customWidth="1"/>
    <col min="3426" max="3584" width="8.875" style="1220"/>
    <col min="3585" max="3585" width="19.125" style="1220" customWidth="1"/>
    <col min="3586" max="3586" width="27" style="1220" customWidth="1"/>
    <col min="3587" max="3590" width="18.125" style="1220" customWidth="1"/>
    <col min="3591" max="3591" width="22.25" style="1220" customWidth="1"/>
    <col min="3592" max="3681" width="9" style="1220" customWidth="1"/>
    <col min="3682" max="3840" width="8.875" style="1220"/>
    <col min="3841" max="3841" width="19.125" style="1220" customWidth="1"/>
    <col min="3842" max="3842" width="27" style="1220" customWidth="1"/>
    <col min="3843" max="3846" width="18.125" style="1220" customWidth="1"/>
    <col min="3847" max="3847" width="22.25" style="1220" customWidth="1"/>
    <col min="3848" max="3937" width="9" style="1220" customWidth="1"/>
    <col min="3938" max="4096" width="8.875" style="1220"/>
    <col min="4097" max="4097" width="19.125" style="1220" customWidth="1"/>
    <col min="4098" max="4098" width="27" style="1220" customWidth="1"/>
    <col min="4099" max="4102" width="18.125" style="1220" customWidth="1"/>
    <col min="4103" max="4103" width="22.25" style="1220" customWidth="1"/>
    <col min="4104" max="4193" width="9" style="1220" customWidth="1"/>
    <col min="4194" max="4352" width="8.875" style="1220"/>
    <col min="4353" max="4353" width="19.125" style="1220" customWidth="1"/>
    <col min="4354" max="4354" width="27" style="1220" customWidth="1"/>
    <col min="4355" max="4358" width="18.125" style="1220" customWidth="1"/>
    <col min="4359" max="4359" width="22.25" style="1220" customWidth="1"/>
    <col min="4360" max="4449" width="9" style="1220" customWidth="1"/>
    <col min="4450" max="4608" width="8.875" style="1220"/>
    <col min="4609" max="4609" width="19.125" style="1220" customWidth="1"/>
    <col min="4610" max="4610" width="27" style="1220" customWidth="1"/>
    <col min="4611" max="4614" width="18.125" style="1220" customWidth="1"/>
    <col min="4615" max="4615" width="22.25" style="1220" customWidth="1"/>
    <col min="4616" max="4705" width="9" style="1220" customWidth="1"/>
    <col min="4706" max="4864" width="8.875" style="1220"/>
    <col min="4865" max="4865" width="19.125" style="1220" customWidth="1"/>
    <col min="4866" max="4866" width="27" style="1220" customWidth="1"/>
    <col min="4867" max="4870" width="18.125" style="1220" customWidth="1"/>
    <col min="4871" max="4871" width="22.25" style="1220" customWidth="1"/>
    <col min="4872" max="4961" width="9" style="1220" customWidth="1"/>
    <col min="4962" max="5120" width="8.875" style="1220"/>
    <col min="5121" max="5121" width="19.125" style="1220" customWidth="1"/>
    <col min="5122" max="5122" width="27" style="1220" customWidth="1"/>
    <col min="5123" max="5126" width="18.125" style="1220" customWidth="1"/>
    <col min="5127" max="5127" width="22.25" style="1220" customWidth="1"/>
    <col min="5128" max="5217" width="9" style="1220" customWidth="1"/>
    <col min="5218" max="5376" width="8.875" style="1220"/>
    <col min="5377" max="5377" width="19.125" style="1220" customWidth="1"/>
    <col min="5378" max="5378" width="27" style="1220" customWidth="1"/>
    <col min="5379" max="5382" width="18.125" style="1220" customWidth="1"/>
    <col min="5383" max="5383" width="22.25" style="1220" customWidth="1"/>
    <col min="5384" max="5473" width="9" style="1220" customWidth="1"/>
    <col min="5474" max="5632" width="8.875" style="1220"/>
    <col min="5633" max="5633" width="19.125" style="1220" customWidth="1"/>
    <col min="5634" max="5634" width="27" style="1220" customWidth="1"/>
    <col min="5635" max="5638" width="18.125" style="1220" customWidth="1"/>
    <col min="5639" max="5639" width="22.25" style="1220" customWidth="1"/>
    <col min="5640" max="5729" width="9" style="1220" customWidth="1"/>
    <col min="5730" max="5888" width="8.875" style="1220"/>
    <col min="5889" max="5889" width="19.125" style="1220" customWidth="1"/>
    <col min="5890" max="5890" width="27" style="1220" customWidth="1"/>
    <col min="5891" max="5894" width="18.125" style="1220" customWidth="1"/>
    <col min="5895" max="5895" width="22.25" style="1220" customWidth="1"/>
    <col min="5896" max="5985" width="9" style="1220" customWidth="1"/>
    <col min="5986" max="6144" width="8.875" style="1220"/>
    <col min="6145" max="6145" width="19.125" style="1220" customWidth="1"/>
    <col min="6146" max="6146" width="27" style="1220" customWidth="1"/>
    <col min="6147" max="6150" width="18.125" style="1220" customWidth="1"/>
    <col min="6151" max="6151" width="22.25" style="1220" customWidth="1"/>
    <col min="6152" max="6241" width="9" style="1220" customWidth="1"/>
    <col min="6242" max="6400" width="8.875" style="1220"/>
    <col min="6401" max="6401" width="19.125" style="1220" customWidth="1"/>
    <col min="6402" max="6402" width="27" style="1220" customWidth="1"/>
    <col min="6403" max="6406" width="18.125" style="1220" customWidth="1"/>
    <col min="6407" max="6407" width="22.25" style="1220" customWidth="1"/>
    <col min="6408" max="6497" width="9" style="1220" customWidth="1"/>
    <col min="6498" max="6656" width="8.875" style="1220"/>
    <col min="6657" max="6657" width="19.125" style="1220" customWidth="1"/>
    <col min="6658" max="6658" width="27" style="1220" customWidth="1"/>
    <col min="6659" max="6662" width="18.125" style="1220" customWidth="1"/>
    <col min="6663" max="6663" width="22.25" style="1220" customWidth="1"/>
    <col min="6664" max="6753" width="9" style="1220" customWidth="1"/>
    <col min="6754" max="6912" width="8.875" style="1220"/>
    <col min="6913" max="6913" width="19.125" style="1220" customWidth="1"/>
    <col min="6914" max="6914" width="27" style="1220" customWidth="1"/>
    <col min="6915" max="6918" width="18.125" style="1220" customWidth="1"/>
    <col min="6919" max="6919" width="22.25" style="1220" customWidth="1"/>
    <col min="6920" max="7009" width="9" style="1220" customWidth="1"/>
    <col min="7010" max="7168" width="8.875" style="1220"/>
    <col min="7169" max="7169" width="19.125" style="1220" customWidth="1"/>
    <col min="7170" max="7170" width="27" style="1220" customWidth="1"/>
    <col min="7171" max="7174" width="18.125" style="1220" customWidth="1"/>
    <col min="7175" max="7175" width="22.25" style="1220" customWidth="1"/>
    <col min="7176" max="7265" width="9" style="1220" customWidth="1"/>
    <col min="7266" max="7424" width="8.875" style="1220"/>
    <col min="7425" max="7425" width="19.125" style="1220" customWidth="1"/>
    <col min="7426" max="7426" width="27" style="1220" customWidth="1"/>
    <col min="7427" max="7430" width="18.125" style="1220" customWidth="1"/>
    <col min="7431" max="7431" width="22.25" style="1220" customWidth="1"/>
    <col min="7432" max="7521" width="9" style="1220" customWidth="1"/>
    <col min="7522" max="7680" width="8.875" style="1220"/>
    <col min="7681" max="7681" width="19.125" style="1220" customWidth="1"/>
    <col min="7682" max="7682" width="27" style="1220" customWidth="1"/>
    <col min="7683" max="7686" width="18.125" style="1220" customWidth="1"/>
    <col min="7687" max="7687" width="22.25" style="1220" customWidth="1"/>
    <col min="7688" max="7777" width="9" style="1220" customWidth="1"/>
    <col min="7778" max="7936" width="8.875" style="1220"/>
    <col min="7937" max="7937" width="19.125" style="1220" customWidth="1"/>
    <col min="7938" max="7938" width="27" style="1220" customWidth="1"/>
    <col min="7939" max="7942" width="18.125" style="1220" customWidth="1"/>
    <col min="7943" max="7943" width="22.25" style="1220" customWidth="1"/>
    <col min="7944" max="8033" width="9" style="1220" customWidth="1"/>
    <col min="8034" max="8192" width="8.875" style="1220"/>
    <col min="8193" max="8193" width="19.125" style="1220" customWidth="1"/>
    <col min="8194" max="8194" width="27" style="1220" customWidth="1"/>
    <col min="8195" max="8198" width="18.125" style="1220" customWidth="1"/>
    <col min="8199" max="8199" width="22.25" style="1220" customWidth="1"/>
    <col min="8200" max="8289" width="9" style="1220" customWidth="1"/>
    <col min="8290" max="8448" width="8.875" style="1220"/>
    <col min="8449" max="8449" width="19.125" style="1220" customWidth="1"/>
    <col min="8450" max="8450" width="27" style="1220" customWidth="1"/>
    <col min="8451" max="8454" width="18.125" style="1220" customWidth="1"/>
    <col min="8455" max="8455" width="22.25" style="1220" customWidth="1"/>
    <col min="8456" max="8545" width="9" style="1220" customWidth="1"/>
    <col min="8546" max="8704" width="8.875" style="1220"/>
    <col min="8705" max="8705" width="19.125" style="1220" customWidth="1"/>
    <col min="8706" max="8706" width="27" style="1220" customWidth="1"/>
    <col min="8707" max="8710" width="18.125" style="1220" customWidth="1"/>
    <col min="8711" max="8711" width="22.25" style="1220" customWidth="1"/>
    <col min="8712" max="8801" width="9" style="1220" customWidth="1"/>
    <col min="8802" max="8960" width="8.875" style="1220"/>
    <col min="8961" max="8961" width="19.125" style="1220" customWidth="1"/>
    <col min="8962" max="8962" width="27" style="1220" customWidth="1"/>
    <col min="8963" max="8966" width="18.125" style="1220" customWidth="1"/>
    <col min="8967" max="8967" width="22.25" style="1220" customWidth="1"/>
    <col min="8968" max="9057" width="9" style="1220" customWidth="1"/>
    <col min="9058" max="9216" width="8.875" style="1220"/>
    <col min="9217" max="9217" width="19.125" style="1220" customWidth="1"/>
    <col min="9218" max="9218" width="27" style="1220" customWidth="1"/>
    <col min="9219" max="9222" width="18.125" style="1220" customWidth="1"/>
    <col min="9223" max="9223" width="22.25" style="1220" customWidth="1"/>
    <col min="9224" max="9313" width="9" style="1220" customWidth="1"/>
    <col min="9314" max="9472" width="8.875" style="1220"/>
    <col min="9473" max="9473" width="19.125" style="1220" customWidth="1"/>
    <col min="9474" max="9474" width="27" style="1220" customWidth="1"/>
    <col min="9475" max="9478" width="18.125" style="1220" customWidth="1"/>
    <col min="9479" max="9479" width="22.25" style="1220" customWidth="1"/>
    <col min="9480" max="9569" width="9" style="1220" customWidth="1"/>
    <col min="9570" max="9728" width="8.875" style="1220"/>
    <col min="9729" max="9729" width="19.125" style="1220" customWidth="1"/>
    <col min="9730" max="9730" width="27" style="1220" customWidth="1"/>
    <col min="9731" max="9734" width="18.125" style="1220" customWidth="1"/>
    <col min="9735" max="9735" width="22.25" style="1220" customWidth="1"/>
    <col min="9736" max="9825" width="9" style="1220" customWidth="1"/>
    <col min="9826" max="9984" width="8.875" style="1220"/>
    <col min="9985" max="9985" width="19.125" style="1220" customWidth="1"/>
    <col min="9986" max="9986" width="27" style="1220" customWidth="1"/>
    <col min="9987" max="9990" width="18.125" style="1220" customWidth="1"/>
    <col min="9991" max="9991" width="22.25" style="1220" customWidth="1"/>
    <col min="9992" max="10081" width="9" style="1220" customWidth="1"/>
    <col min="10082" max="10240" width="8.875" style="1220"/>
    <col min="10241" max="10241" width="19.125" style="1220" customWidth="1"/>
    <col min="10242" max="10242" width="27" style="1220" customWidth="1"/>
    <col min="10243" max="10246" width="18.125" style="1220" customWidth="1"/>
    <col min="10247" max="10247" width="22.25" style="1220" customWidth="1"/>
    <col min="10248" max="10337" width="9" style="1220" customWidth="1"/>
    <col min="10338" max="10496" width="8.875" style="1220"/>
    <col min="10497" max="10497" width="19.125" style="1220" customWidth="1"/>
    <col min="10498" max="10498" width="27" style="1220" customWidth="1"/>
    <col min="10499" max="10502" width="18.125" style="1220" customWidth="1"/>
    <col min="10503" max="10503" width="22.25" style="1220" customWidth="1"/>
    <col min="10504" max="10593" width="9" style="1220" customWidth="1"/>
    <col min="10594" max="10752" width="8.875" style="1220"/>
    <col min="10753" max="10753" width="19.125" style="1220" customWidth="1"/>
    <col min="10754" max="10754" width="27" style="1220" customWidth="1"/>
    <col min="10755" max="10758" width="18.125" style="1220" customWidth="1"/>
    <col min="10759" max="10759" width="22.25" style="1220" customWidth="1"/>
    <col min="10760" max="10849" width="9" style="1220" customWidth="1"/>
    <col min="10850" max="11008" width="8.875" style="1220"/>
    <col min="11009" max="11009" width="19.125" style="1220" customWidth="1"/>
    <col min="11010" max="11010" width="27" style="1220" customWidth="1"/>
    <col min="11011" max="11014" width="18.125" style="1220" customWidth="1"/>
    <col min="11015" max="11015" width="22.25" style="1220" customWidth="1"/>
    <col min="11016" max="11105" width="9" style="1220" customWidth="1"/>
    <col min="11106" max="11264" width="8.875" style="1220"/>
    <col min="11265" max="11265" width="19.125" style="1220" customWidth="1"/>
    <col min="11266" max="11266" width="27" style="1220" customWidth="1"/>
    <col min="11267" max="11270" width="18.125" style="1220" customWidth="1"/>
    <col min="11271" max="11271" width="22.25" style="1220" customWidth="1"/>
    <col min="11272" max="11361" width="9" style="1220" customWidth="1"/>
    <col min="11362" max="11520" width="8.875" style="1220"/>
    <col min="11521" max="11521" width="19.125" style="1220" customWidth="1"/>
    <col min="11522" max="11522" width="27" style="1220" customWidth="1"/>
    <col min="11523" max="11526" width="18.125" style="1220" customWidth="1"/>
    <col min="11527" max="11527" width="22.25" style="1220" customWidth="1"/>
    <col min="11528" max="11617" width="9" style="1220" customWidth="1"/>
    <col min="11618" max="11776" width="8.875" style="1220"/>
    <col min="11777" max="11777" width="19.125" style="1220" customWidth="1"/>
    <col min="11778" max="11778" width="27" style="1220" customWidth="1"/>
    <col min="11779" max="11782" width="18.125" style="1220" customWidth="1"/>
    <col min="11783" max="11783" width="22.25" style="1220" customWidth="1"/>
    <col min="11784" max="11873" width="9" style="1220" customWidth="1"/>
    <col min="11874" max="12032" width="8.875" style="1220"/>
    <col min="12033" max="12033" width="19.125" style="1220" customWidth="1"/>
    <col min="12034" max="12034" width="27" style="1220" customWidth="1"/>
    <col min="12035" max="12038" width="18.125" style="1220" customWidth="1"/>
    <col min="12039" max="12039" width="22.25" style="1220" customWidth="1"/>
    <col min="12040" max="12129" width="9" style="1220" customWidth="1"/>
    <col min="12130" max="12288" width="8.875" style="1220"/>
    <col min="12289" max="12289" width="19.125" style="1220" customWidth="1"/>
    <col min="12290" max="12290" width="27" style="1220" customWidth="1"/>
    <col min="12291" max="12294" width="18.125" style="1220" customWidth="1"/>
    <col min="12295" max="12295" width="22.25" style="1220" customWidth="1"/>
    <col min="12296" max="12385" width="9" style="1220" customWidth="1"/>
    <col min="12386" max="12544" width="8.875" style="1220"/>
    <col min="12545" max="12545" width="19.125" style="1220" customWidth="1"/>
    <col min="12546" max="12546" width="27" style="1220" customWidth="1"/>
    <col min="12547" max="12550" width="18.125" style="1220" customWidth="1"/>
    <col min="12551" max="12551" width="22.25" style="1220" customWidth="1"/>
    <col min="12552" max="12641" width="9" style="1220" customWidth="1"/>
    <col min="12642" max="12800" width="8.875" style="1220"/>
    <col min="12801" max="12801" width="19.125" style="1220" customWidth="1"/>
    <col min="12802" max="12802" width="27" style="1220" customWidth="1"/>
    <col min="12803" max="12806" width="18.125" style="1220" customWidth="1"/>
    <col min="12807" max="12807" width="22.25" style="1220" customWidth="1"/>
    <col min="12808" max="12897" width="9" style="1220" customWidth="1"/>
    <col min="12898" max="13056" width="8.875" style="1220"/>
    <col min="13057" max="13057" width="19.125" style="1220" customWidth="1"/>
    <col min="13058" max="13058" width="27" style="1220" customWidth="1"/>
    <col min="13059" max="13062" width="18.125" style="1220" customWidth="1"/>
    <col min="13063" max="13063" width="22.25" style="1220" customWidth="1"/>
    <col min="13064" max="13153" width="9" style="1220" customWidth="1"/>
    <col min="13154" max="13312" width="8.875" style="1220"/>
    <col min="13313" max="13313" width="19.125" style="1220" customWidth="1"/>
    <col min="13314" max="13314" width="27" style="1220" customWidth="1"/>
    <col min="13315" max="13318" width="18.125" style="1220" customWidth="1"/>
    <col min="13319" max="13319" width="22.25" style="1220" customWidth="1"/>
    <col min="13320" max="13409" width="9" style="1220" customWidth="1"/>
    <col min="13410" max="13568" width="8.875" style="1220"/>
    <col min="13569" max="13569" width="19.125" style="1220" customWidth="1"/>
    <col min="13570" max="13570" width="27" style="1220" customWidth="1"/>
    <col min="13571" max="13574" width="18.125" style="1220" customWidth="1"/>
    <col min="13575" max="13575" width="22.25" style="1220" customWidth="1"/>
    <col min="13576" max="13665" width="9" style="1220" customWidth="1"/>
    <col min="13666" max="13824" width="8.875" style="1220"/>
    <col min="13825" max="13825" width="19.125" style="1220" customWidth="1"/>
    <col min="13826" max="13826" width="27" style="1220" customWidth="1"/>
    <col min="13827" max="13830" width="18.125" style="1220" customWidth="1"/>
    <col min="13831" max="13831" width="22.25" style="1220" customWidth="1"/>
    <col min="13832" max="13921" width="9" style="1220" customWidth="1"/>
    <col min="13922" max="14080" width="8.875" style="1220"/>
    <col min="14081" max="14081" width="19.125" style="1220" customWidth="1"/>
    <col min="14082" max="14082" width="27" style="1220" customWidth="1"/>
    <col min="14083" max="14086" width="18.125" style="1220" customWidth="1"/>
    <col min="14087" max="14087" width="22.25" style="1220" customWidth="1"/>
    <col min="14088" max="14177" width="9" style="1220" customWidth="1"/>
    <col min="14178" max="14336" width="8.875" style="1220"/>
    <col min="14337" max="14337" width="19.125" style="1220" customWidth="1"/>
    <col min="14338" max="14338" width="27" style="1220" customWidth="1"/>
    <col min="14339" max="14342" width="18.125" style="1220" customWidth="1"/>
    <col min="14343" max="14343" width="22.25" style="1220" customWidth="1"/>
    <col min="14344" max="14433" width="9" style="1220" customWidth="1"/>
    <col min="14434" max="14592" width="8.875" style="1220"/>
    <col min="14593" max="14593" width="19.125" style="1220" customWidth="1"/>
    <col min="14594" max="14594" width="27" style="1220" customWidth="1"/>
    <col min="14595" max="14598" width="18.125" style="1220" customWidth="1"/>
    <col min="14599" max="14599" width="22.25" style="1220" customWidth="1"/>
    <col min="14600" max="14689" width="9" style="1220" customWidth="1"/>
    <col min="14690" max="14848" width="8.875" style="1220"/>
    <col min="14849" max="14849" width="19.125" style="1220" customWidth="1"/>
    <col min="14850" max="14850" width="27" style="1220" customWidth="1"/>
    <col min="14851" max="14854" width="18.125" style="1220" customWidth="1"/>
    <col min="14855" max="14855" width="22.25" style="1220" customWidth="1"/>
    <col min="14856" max="14945" width="9" style="1220" customWidth="1"/>
    <col min="14946" max="15104" width="8.875" style="1220"/>
    <col min="15105" max="15105" width="19.125" style="1220" customWidth="1"/>
    <col min="15106" max="15106" width="27" style="1220" customWidth="1"/>
    <col min="15107" max="15110" width="18.125" style="1220" customWidth="1"/>
    <col min="15111" max="15111" width="22.25" style="1220" customWidth="1"/>
    <col min="15112" max="15201" width="9" style="1220" customWidth="1"/>
    <col min="15202" max="15360" width="8.875" style="1220"/>
    <col min="15361" max="15361" width="19.125" style="1220" customWidth="1"/>
    <col min="15362" max="15362" width="27" style="1220" customWidth="1"/>
    <col min="15363" max="15366" width="18.125" style="1220" customWidth="1"/>
    <col min="15367" max="15367" width="22.25" style="1220" customWidth="1"/>
    <col min="15368" max="15457" width="9" style="1220" customWidth="1"/>
    <col min="15458" max="15616" width="8.875" style="1220"/>
    <col min="15617" max="15617" width="19.125" style="1220" customWidth="1"/>
    <col min="15618" max="15618" width="27" style="1220" customWidth="1"/>
    <col min="15619" max="15622" width="18.125" style="1220" customWidth="1"/>
    <col min="15623" max="15623" width="22.25" style="1220" customWidth="1"/>
    <col min="15624" max="15713" width="9" style="1220" customWidth="1"/>
    <col min="15714" max="15872" width="8.875" style="1220"/>
    <col min="15873" max="15873" width="19.125" style="1220" customWidth="1"/>
    <col min="15874" max="15874" width="27" style="1220" customWidth="1"/>
    <col min="15875" max="15878" width="18.125" style="1220" customWidth="1"/>
    <col min="15879" max="15879" width="22.25" style="1220" customWidth="1"/>
    <col min="15880" max="15969" width="9" style="1220" customWidth="1"/>
    <col min="15970" max="16128" width="8.875" style="1220"/>
    <col min="16129" max="16129" width="19.125" style="1220" customWidth="1"/>
    <col min="16130" max="16130" width="27" style="1220" customWidth="1"/>
    <col min="16131" max="16134" width="18.125" style="1220" customWidth="1"/>
    <col min="16135" max="16135" width="22.25" style="1220" customWidth="1"/>
    <col min="16136" max="16225" width="9" style="1220" customWidth="1"/>
    <col min="16226" max="16384" width="8.875" style="1220"/>
  </cols>
  <sheetData>
    <row r="1" spans="1:98" s="1210" customFormat="1" ht="18" customHeight="1">
      <c r="A1" s="1350" t="s">
        <v>1627</v>
      </c>
      <c r="B1" s="1351"/>
      <c r="C1" s="1351"/>
      <c r="D1" s="1351"/>
      <c r="E1" s="1351"/>
      <c r="F1" s="1352" t="s">
        <v>804</v>
      </c>
      <c r="G1" s="1353" t="s">
        <v>1628</v>
      </c>
    </row>
    <row r="2" spans="1:98" s="1210" customFormat="1" ht="18" customHeight="1">
      <c r="A2" s="1350" t="s">
        <v>1629</v>
      </c>
      <c r="B2" s="1354" t="s">
        <v>1583</v>
      </c>
      <c r="C2" s="1354"/>
      <c r="D2" s="1354"/>
      <c r="E2" s="1354"/>
      <c r="F2" s="1352" t="s">
        <v>1584</v>
      </c>
      <c r="G2" s="1218" t="s">
        <v>1630</v>
      </c>
    </row>
    <row r="3" spans="1:98" ht="43.5" customHeight="1">
      <c r="A3" s="1355" t="s">
        <v>1631</v>
      </c>
      <c r="B3" s="1355"/>
      <c r="C3" s="1355"/>
      <c r="D3" s="1355"/>
      <c r="E3" s="1355"/>
      <c r="F3" s="1355"/>
      <c r="G3" s="1355"/>
    </row>
    <row r="4" spans="1:98" ht="20.45" customHeight="1" thickBot="1">
      <c r="A4" s="1357" t="s">
        <v>1632</v>
      </c>
      <c r="B4" s="1357"/>
      <c r="C4" s="1358"/>
      <c r="D4" s="1358" t="s">
        <v>1633</v>
      </c>
      <c r="E4" s="1359"/>
      <c r="F4" s="1359"/>
      <c r="G4" s="1358" t="s">
        <v>1634</v>
      </c>
    </row>
    <row r="5" spans="1:98" ht="39.75" customHeight="1" thickBot="1">
      <c r="A5" s="1360" t="s">
        <v>1635</v>
      </c>
      <c r="B5" s="1361"/>
      <c r="C5" s="1362" t="s">
        <v>1636</v>
      </c>
      <c r="D5" s="1363" t="s">
        <v>1637</v>
      </c>
      <c r="E5" s="1362" t="s">
        <v>1638</v>
      </c>
      <c r="F5" s="1364" t="s">
        <v>1639</v>
      </c>
      <c r="G5" s="1365" t="s">
        <v>1640</v>
      </c>
    </row>
    <row r="6" spans="1:98" s="1356" customFormat="1" ht="18.600000000000001" customHeight="1">
      <c r="A6" s="1366" t="s">
        <v>1641</v>
      </c>
      <c r="B6" s="1367"/>
      <c r="C6" s="1368"/>
      <c r="D6" s="1369"/>
      <c r="E6" s="1370"/>
      <c r="F6" s="1371"/>
      <c r="G6" s="1372"/>
      <c r="CT6" s="1220"/>
    </row>
    <row r="7" spans="1:98" s="1356" customFormat="1" ht="18.600000000000001" customHeight="1">
      <c r="A7" s="1373" t="s">
        <v>1642</v>
      </c>
      <c r="B7" s="1374"/>
      <c r="C7" s="1375"/>
      <c r="D7" s="1375"/>
      <c r="E7" s="1376"/>
      <c r="F7" s="1377"/>
      <c r="G7" s="1378"/>
    </row>
    <row r="8" spans="1:98" s="1356" customFormat="1" ht="18.600000000000001" customHeight="1">
      <c r="A8" s="1379" t="s">
        <v>1643</v>
      </c>
      <c r="B8" s="1380"/>
      <c r="C8" s="1381"/>
      <c r="D8" s="1381"/>
      <c r="E8" s="1376"/>
      <c r="F8" s="1377"/>
      <c r="G8" s="1378"/>
    </row>
    <row r="9" spans="1:98" s="1356" customFormat="1" ht="18.600000000000001" customHeight="1">
      <c r="A9" s="1382" t="s">
        <v>1644</v>
      </c>
      <c r="B9" s="1383"/>
      <c r="C9" s="1384"/>
      <c r="D9" s="1385"/>
      <c r="E9" s="1385"/>
      <c r="F9" s="1386"/>
      <c r="G9" s="1386"/>
    </row>
    <row r="10" spans="1:98" s="1356" customFormat="1" ht="18.600000000000001" customHeight="1">
      <c r="A10" s="1387" t="s">
        <v>1645</v>
      </c>
      <c r="B10" s="1388"/>
      <c r="C10" s="1389"/>
      <c r="D10" s="1390"/>
      <c r="E10" s="1390"/>
      <c r="F10" s="1391"/>
      <c r="G10" s="1391"/>
    </row>
    <row r="11" spans="1:98" s="1356" customFormat="1" ht="18.600000000000001" customHeight="1">
      <c r="A11" s="1387" t="s">
        <v>1646</v>
      </c>
      <c r="B11" s="1388"/>
      <c r="C11" s="1389"/>
      <c r="D11" s="1392"/>
      <c r="E11" s="1392"/>
      <c r="F11" s="1393"/>
      <c r="G11" s="1393"/>
    </row>
    <row r="12" spans="1:98" s="1356" customFormat="1" ht="18.600000000000001" customHeight="1">
      <c r="A12" s="1387" t="s">
        <v>1647</v>
      </c>
      <c r="B12" s="1388"/>
      <c r="C12" s="1394"/>
      <c r="D12" s="1395"/>
      <c r="E12" s="1396"/>
      <c r="F12" s="1397"/>
      <c r="G12" s="1398"/>
    </row>
    <row r="13" spans="1:98" s="1356" customFormat="1" ht="18.600000000000001" customHeight="1">
      <c r="A13" s="1379" t="s">
        <v>1648</v>
      </c>
      <c r="B13" s="1380"/>
      <c r="C13" s="1381"/>
      <c r="D13" s="1381"/>
      <c r="E13" s="1399"/>
      <c r="F13" s="1400"/>
      <c r="G13" s="1401"/>
    </row>
    <row r="14" spans="1:98" s="1356" customFormat="1" ht="18.600000000000001" customHeight="1">
      <c r="A14" s="1373" t="s">
        <v>1649</v>
      </c>
      <c r="B14" s="1374"/>
      <c r="C14" s="1375"/>
      <c r="D14" s="1375"/>
      <c r="E14" s="1399"/>
      <c r="F14" s="1400"/>
      <c r="G14" s="1401"/>
    </row>
    <row r="15" spans="1:98" s="1356" customFormat="1" ht="18.600000000000001" customHeight="1">
      <c r="A15" s="1379" t="s">
        <v>1650</v>
      </c>
      <c r="B15" s="1380"/>
      <c r="C15" s="1381"/>
      <c r="D15" s="1381"/>
      <c r="E15" s="1399"/>
      <c r="F15" s="1400"/>
      <c r="G15" s="1401"/>
    </row>
    <row r="16" spans="1:98" s="1356" customFormat="1" ht="18.600000000000001" customHeight="1">
      <c r="A16" s="1379" t="s">
        <v>1651</v>
      </c>
      <c r="B16" s="1380"/>
      <c r="C16" s="1381"/>
      <c r="D16" s="1381"/>
      <c r="E16" s="1399"/>
      <c r="F16" s="1400"/>
      <c r="G16" s="1401"/>
    </row>
    <row r="17" spans="1:7" s="1356" customFormat="1" ht="18.600000000000001" customHeight="1">
      <c r="A17" s="1379" t="s">
        <v>1652</v>
      </c>
      <c r="B17" s="1380"/>
      <c r="C17" s="1381"/>
      <c r="D17" s="1381"/>
      <c r="E17" s="1399"/>
      <c r="F17" s="1400"/>
      <c r="G17" s="1401"/>
    </row>
    <row r="18" spans="1:7" s="1356" customFormat="1" ht="18.600000000000001" customHeight="1">
      <c r="A18" s="1402" t="s">
        <v>1653</v>
      </c>
      <c r="B18" s="1403"/>
      <c r="C18" s="1404"/>
      <c r="D18" s="1404"/>
      <c r="E18" s="1399"/>
      <c r="F18" s="1400"/>
      <c r="G18" s="1401"/>
    </row>
    <row r="19" spans="1:7" s="1356" customFormat="1" ht="18.600000000000001" customHeight="1">
      <c r="A19" s="1379" t="s">
        <v>1654</v>
      </c>
      <c r="B19" s="1380"/>
      <c r="C19" s="1381"/>
      <c r="D19" s="1381"/>
      <c r="E19" s="1399"/>
      <c r="F19" s="1400"/>
      <c r="G19" s="1401"/>
    </row>
    <row r="20" spans="1:7" s="1356" customFormat="1" ht="18.600000000000001" customHeight="1">
      <c r="A20" s="1379" t="s">
        <v>1655</v>
      </c>
      <c r="B20" s="1380"/>
      <c r="C20" s="1381"/>
      <c r="D20" s="1381"/>
      <c r="E20" s="1399"/>
      <c r="F20" s="1400"/>
      <c r="G20" s="1401"/>
    </row>
    <row r="21" spans="1:7" s="1356" customFormat="1" ht="18.600000000000001" customHeight="1">
      <c r="A21" s="1405" t="s">
        <v>1656</v>
      </c>
      <c r="B21" s="1406"/>
      <c r="C21" s="1407"/>
      <c r="D21" s="1407"/>
      <c r="E21" s="1408"/>
      <c r="F21" s="1409"/>
      <c r="G21" s="1401"/>
    </row>
    <row r="22" spans="1:7" s="1356" customFormat="1" ht="18.600000000000001" customHeight="1">
      <c r="A22" s="1402" t="s">
        <v>1657</v>
      </c>
      <c r="B22" s="1403"/>
      <c r="C22" s="1404"/>
      <c r="D22" s="1404"/>
      <c r="E22" s="1408"/>
      <c r="F22" s="1409"/>
      <c r="G22" s="1410"/>
    </row>
    <row r="23" spans="1:7" s="1356" customFormat="1">
      <c r="A23" s="1411" t="s">
        <v>1658</v>
      </c>
      <c r="B23" s="1412"/>
      <c r="C23" s="1413"/>
      <c r="D23" s="1413"/>
      <c r="E23" s="1399"/>
      <c r="F23" s="1400"/>
      <c r="G23" s="1401"/>
    </row>
    <row r="24" spans="1:7" s="1356" customFormat="1" ht="18.600000000000001" customHeight="1">
      <c r="A24" s="1411" t="s">
        <v>1659</v>
      </c>
      <c r="B24" s="1412"/>
      <c r="C24" s="1413"/>
      <c r="D24" s="1413"/>
      <c r="E24" s="1399"/>
      <c r="F24" s="1400"/>
      <c r="G24" s="1401"/>
    </row>
    <row r="25" spans="1:7" s="1356" customFormat="1" ht="18.600000000000001" customHeight="1">
      <c r="A25" s="1411" t="s">
        <v>1660</v>
      </c>
      <c r="B25" s="1412"/>
      <c r="C25" s="1413"/>
      <c r="D25" s="1413"/>
      <c r="E25" s="1399"/>
      <c r="F25" s="1400"/>
      <c r="G25" s="1401"/>
    </row>
    <row r="26" spans="1:7" s="1356" customFormat="1" ht="18" customHeight="1">
      <c r="A26" s="1411" t="s">
        <v>1661</v>
      </c>
      <c r="B26" s="1412"/>
      <c r="C26" s="1413"/>
      <c r="D26" s="1413"/>
      <c r="E26" s="1399"/>
      <c r="F26" s="1400"/>
      <c r="G26" s="1401"/>
    </row>
    <row r="27" spans="1:7" s="1356" customFormat="1" ht="36" customHeight="1">
      <c r="A27" s="1414" t="s">
        <v>1662</v>
      </c>
      <c r="B27" s="1415"/>
      <c r="C27" s="1416"/>
      <c r="D27" s="1416"/>
      <c r="E27" s="1417"/>
      <c r="F27" s="1418"/>
      <c r="G27" s="1419"/>
    </row>
    <row r="28" spans="1:7" s="1356" customFormat="1" ht="18.600000000000001" customHeight="1">
      <c r="A28" s="1411" t="s">
        <v>1663</v>
      </c>
      <c r="B28" s="1412"/>
      <c r="C28" s="1413"/>
      <c r="D28" s="1413"/>
      <c r="E28" s="1399"/>
      <c r="F28" s="1400"/>
      <c r="G28" s="1401"/>
    </row>
    <row r="29" spans="1:7" s="1356" customFormat="1" ht="21" customHeight="1">
      <c r="A29" s="1402" t="s">
        <v>1664</v>
      </c>
      <c r="B29" s="1403"/>
      <c r="C29" s="1404"/>
      <c r="D29" s="1404"/>
      <c r="E29" s="1399"/>
      <c r="F29" s="1400"/>
      <c r="G29" s="1401"/>
    </row>
    <row r="30" spans="1:7" s="1356" customFormat="1">
      <c r="A30" s="1411" t="s">
        <v>1665</v>
      </c>
      <c r="B30" s="1412"/>
      <c r="C30" s="1404"/>
      <c r="D30" s="1404"/>
      <c r="E30" s="1399"/>
      <c r="F30" s="1400"/>
      <c r="G30" s="1401"/>
    </row>
    <row r="31" spans="1:7" s="1356" customFormat="1">
      <c r="A31" s="1411" t="s">
        <v>1666</v>
      </c>
      <c r="B31" s="1412"/>
      <c r="C31" s="1404"/>
      <c r="D31" s="1404"/>
      <c r="E31" s="1399"/>
      <c r="F31" s="1400"/>
      <c r="G31" s="1401"/>
    </row>
    <row r="32" spans="1:7" s="1356" customFormat="1" ht="21.75" customHeight="1">
      <c r="A32" s="1405" t="s">
        <v>1667</v>
      </c>
      <c r="B32" s="1406"/>
      <c r="C32" s="1407"/>
      <c r="D32" s="1407"/>
      <c r="E32" s="1399"/>
      <c r="F32" s="1400"/>
      <c r="G32" s="1401"/>
    </row>
    <row r="33" spans="1:98" s="1356" customFormat="1" ht="15.6" customHeight="1">
      <c r="A33" s="1420" t="s">
        <v>1668</v>
      </c>
      <c r="B33" s="1420" t="s">
        <v>1669</v>
      </c>
      <c r="C33" s="1421" t="s">
        <v>835</v>
      </c>
      <c r="D33" s="1420"/>
      <c r="E33" s="1421" t="s">
        <v>1670</v>
      </c>
      <c r="F33" s="1421"/>
      <c r="G33" s="1421" t="s">
        <v>1671</v>
      </c>
      <c r="CT33" s="1220"/>
    </row>
    <row r="34" spans="1:98" s="1356" customFormat="1" ht="15.6" customHeight="1">
      <c r="C34" s="1421" t="s">
        <v>837</v>
      </c>
      <c r="D34" s="1420"/>
      <c r="E34" s="1421"/>
      <c r="F34" s="1421"/>
      <c r="G34" s="1421"/>
      <c r="CT34" s="1220"/>
    </row>
    <row r="35" spans="1:98" ht="15.75" customHeight="1">
      <c r="A35" s="1356" t="s">
        <v>1672</v>
      </c>
      <c r="C35" s="1210"/>
      <c r="D35" s="1210"/>
      <c r="E35" s="1221"/>
      <c r="F35" s="1221"/>
      <c r="G35" s="1221"/>
    </row>
    <row r="36" spans="1:98" ht="19.5">
      <c r="A36" s="1356" t="s">
        <v>1673</v>
      </c>
      <c r="C36" s="1210"/>
      <c r="D36" s="1210"/>
      <c r="E36" s="1221"/>
      <c r="F36" s="1221"/>
      <c r="G36" s="1221"/>
    </row>
    <row r="37" spans="1:98" ht="19.5">
      <c r="A37" s="1356" t="s">
        <v>1674</v>
      </c>
      <c r="C37" s="1210"/>
      <c r="D37" s="1210"/>
      <c r="E37" s="1221"/>
      <c r="F37" s="1221"/>
      <c r="G37" s="1221"/>
    </row>
    <row r="38" spans="1:98" ht="19.5">
      <c r="A38" s="1422" t="s">
        <v>1675</v>
      </c>
      <c r="B38" s="1221"/>
      <c r="C38" s="1210"/>
      <c r="D38" s="1210"/>
      <c r="E38" s="1221"/>
      <c r="F38" s="1221"/>
      <c r="G38" s="1221"/>
    </row>
  </sheetData>
  <mergeCells count="34">
    <mergeCell ref="A30:B30"/>
    <mergeCell ref="A31:B31"/>
    <mergeCell ref="A32:B32"/>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9:B9"/>
    <mergeCell ref="D9:D11"/>
    <mergeCell ref="E9:E11"/>
    <mergeCell ref="F9:F11"/>
    <mergeCell ref="G9:G11"/>
    <mergeCell ref="A10:B10"/>
    <mergeCell ref="A11:B11"/>
    <mergeCell ref="A3:G3"/>
    <mergeCell ref="A4:B4"/>
    <mergeCell ref="A5:B5"/>
    <mergeCell ref="A6:B6"/>
    <mergeCell ref="A7:B7"/>
    <mergeCell ref="A8:B8"/>
  </mergeCells>
  <phoneticPr fontId="44" type="noConversion"/>
  <printOptions horizontalCentered="1" verticalCentered="1"/>
  <pageMargins left="0.39370078740157483" right="0.39370078740157483" top="0.39370078740157483" bottom="0.19685039370078741" header="0.19685039370078741" footer="0.19685039370078741"/>
  <pageSetup paperSize="9" scale="82" orientation="landscape"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865C6-AB16-47A2-AF46-C10790672726}">
  <sheetPr>
    <pageSetUpPr fitToPage="1"/>
  </sheetPr>
  <dimension ref="A1:L54"/>
  <sheetViews>
    <sheetView zoomScale="90" zoomScaleNormal="90" workbookViewId="0">
      <selection activeCell="L3" sqref="L3"/>
    </sheetView>
  </sheetViews>
  <sheetFormatPr defaultColWidth="8.875" defaultRowHeight="14.25"/>
  <cols>
    <col min="1" max="1" width="14.125" style="616" customWidth="1"/>
    <col min="2" max="2" width="14.625" style="616" customWidth="1"/>
    <col min="3" max="4" width="17" style="616" customWidth="1"/>
    <col min="5" max="5" width="13.875" style="616" customWidth="1"/>
    <col min="6" max="9" width="17" style="616" customWidth="1"/>
    <col min="10" max="10" width="19.125" style="616" customWidth="1"/>
    <col min="11" max="11" width="21.75" style="616" customWidth="1"/>
    <col min="12" max="256" width="8.875" style="616"/>
    <col min="257" max="257" width="14.125" style="616" customWidth="1"/>
    <col min="258" max="258" width="14.625" style="616" customWidth="1"/>
    <col min="259" max="260" width="17" style="616" customWidth="1"/>
    <col min="261" max="261" width="13.875" style="616" customWidth="1"/>
    <col min="262" max="265" width="17" style="616" customWidth="1"/>
    <col min="266" max="266" width="19.125" style="616" customWidth="1"/>
    <col min="267" max="267" width="21.75" style="616" customWidth="1"/>
    <col min="268" max="512" width="8.875" style="616"/>
    <col min="513" max="513" width="14.125" style="616" customWidth="1"/>
    <col min="514" max="514" width="14.625" style="616" customWidth="1"/>
    <col min="515" max="516" width="17" style="616" customWidth="1"/>
    <col min="517" max="517" width="13.875" style="616" customWidth="1"/>
    <col min="518" max="521" width="17" style="616" customWidth="1"/>
    <col min="522" max="522" width="19.125" style="616" customWidth="1"/>
    <col min="523" max="523" width="21.75" style="616" customWidth="1"/>
    <col min="524" max="768" width="8.875" style="616"/>
    <col min="769" max="769" width="14.125" style="616" customWidth="1"/>
    <col min="770" max="770" width="14.625" style="616" customWidth="1"/>
    <col min="771" max="772" width="17" style="616" customWidth="1"/>
    <col min="773" max="773" width="13.875" style="616" customWidth="1"/>
    <col min="774" max="777" width="17" style="616" customWidth="1"/>
    <col min="778" max="778" width="19.125" style="616" customWidth="1"/>
    <col min="779" max="779" width="21.75" style="616" customWidth="1"/>
    <col min="780" max="1024" width="8.875" style="616"/>
    <col min="1025" max="1025" width="14.125" style="616" customWidth="1"/>
    <col min="1026" max="1026" width="14.625" style="616" customWidth="1"/>
    <col min="1027" max="1028" width="17" style="616" customWidth="1"/>
    <col min="1029" max="1029" width="13.875" style="616" customWidth="1"/>
    <col min="1030" max="1033" width="17" style="616" customWidth="1"/>
    <col min="1034" max="1034" width="19.125" style="616" customWidth="1"/>
    <col min="1035" max="1035" width="21.75" style="616" customWidth="1"/>
    <col min="1036" max="1280" width="8.875" style="616"/>
    <col min="1281" max="1281" width="14.125" style="616" customWidth="1"/>
    <col min="1282" max="1282" width="14.625" style="616" customWidth="1"/>
    <col min="1283" max="1284" width="17" style="616" customWidth="1"/>
    <col min="1285" max="1285" width="13.875" style="616" customWidth="1"/>
    <col min="1286" max="1289" width="17" style="616" customWidth="1"/>
    <col min="1290" max="1290" width="19.125" style="616" customWidth="1"/>
    <col min="1291" max="1291" width="21.75" style="616" customWidth="1"/>
    <col min="1292" max="1536" width="8.875" style="616"/>
    <col min="1537" max="1537" width="14.125" style="616" customWidth="1"/>
    <col min="1538" max="1538" width="14.625" style="616" customWidth="1"/>
    <col min="1539" max="1540" width="17" style="616" customWidth="1"/>
    <col min="1541" max="1541" width="13.875" style="616" customWidth="1"/>
    <col min="1542" max="1545" width="17" style="616" customWidth="1"/>
    <col min="1546" max="1546" width="19.125" style="616" customWidth="1"/>
    <col min="1547" max="1547" width="21.75" style="616" customWidth="1"/>
    <col min="1548" max="1792" width="8.875" style="616"/>
    <col min="1793" max="1793" width="14.125" style="616" customWidth="1"/>
    <col min="1794" max="1794" width="14.625" style="616" customWidth="1"/>
    <col min="1795" max="1796" width="17" style="616" customWidth="1"/>
    <col min="1797" max="1797" width="13.875" style="616" customWidth="1"/>
    <col min="1798" max="1801" width="17" style="616" customWidth="1"/>
    <col min="1802" max="1802" width="19.125" style="616" customWidth="1"/>
    <col min="1803" max="1803" width="21.75" style="616" customWidth="1"/>
    <col min="1804" max="2048" width="8.875" style="616"/>
    <col min="2049" max="2049" width="14.125" style="616" customWidth="1"/>
    <col min="2050" max="2050" width="14.625" style="616" customWidth="1"/>
    <col min="2051" max="2052" width="17" style="616" customWidth="1"/>
    <col min="2053" max="2053" width="13.875" style="616" customWidth="1"/>
    <col min="2054" max="2057" width="17" style="616" customWidth="1"/>
    <col min="2058" max="2058" width="19.125" style="616" customWidth="1"/>
    <col min="2059" max="2059" width="21.75" style="616" customWidth="1"/>
    <col min="2060" max="2304" width="8.875" style="616"/>
    <col min="2305" max="2305" width="14.125" style="616" customWidth="1"/>
    <col min="2306" max="2306" width="14.625" style="616" customWidth="1"/>
    <col min="2307" max="2308" width="17" style="616" customWidth="1"/>
    <col min="2309" max="2309" width="13.875" style="616" customWidth="1"/>
    <col min="2310" max="2313" width="17" style="616" customWidth="1"/>
    <col min="2314" max="2314" width="19.125" style="616" customWidth="1"/>
    <col min="2315" max="2315" width="21.75" style="616" customWidth="1"/>
    <col min="2316" max="2560" width="8.875" style="616"/>
    <col min="2561" max="2561" width="14.125" style="616" customWidth="1"/>
    <col min="2562" max="2562" width="14.625" style="616" customWidth="1"/>
    <col min="2563" max="2564" width="17" style="616" customWidth="1"/>
    <col min="2565" max="2565" width="13.875" style="616" customWidth="1"/>
    <col min="2566" max="2569" width="17" style="616" customWidth="1"/>
    <col min="2570" max="2570" width="19.125" style="616" customWidth="1"/>
    <col min="2571" max="2571" width="21.75" style="616" customWidth="1"/>
    <col min="2572" max="2816" width="8.875" style="616"/>
    <col min="2817" max="2817" width="14.125" style="616" customWidth="1"/>
    <col min="2818" max="2818" width="14.625" style="616" customWidth="1"/>
    <col min="2819" max="2820" width="17" style="616" customWidth="1"/>
    <col min="2821" max="2821" width="13.875" style="616" customWidth="1"/>
    <col min="2822" max="2825" width="17" style="616" customWidth="1"/>
    <col min="2826" max="2826" width="19.125" style="616" customWidth="1"/>
    <col min="2827" max="2827" width="21.75" style="616" customWidth="1"/>
    <col min="2828" max="3072" width="8.875" style="616"/>
    <col min="3073" max="3073" width="14.125" style="616" customWidth="1"/>
    <col min="3074" max="3074" width="14.625" style="616" customWidth="1"/>
    <col min="3075" max="3076" width="17" style="616" customWidth="1"/>
    <col min="3077" max="3077" width="13.875" style="616" customWidth="1"/>
    <col min="3078" max="3081" width="17" style="616" customWidth="1"/>
    <col min="3082" max="3082" width="19.125" style="616" customWidth="1"/>
    <col min="3083" max="3083" width="21.75" style="616" customWidth="1"/>
    <col min="3084" max="3328" width="8.875" style="616"/>
    <col min="3329" max="3329" width="14.125" style="616" customWidth="1"/>
    <col min="3330" max="3330" width="14.625" style="616" customWidth="1"/>
    <col min="3331" max="3332" width="17" style="616" customWidth="1"/>
    <col min="3333" max="3333" width="13.875" style="616" customWidth="1"/>
    <col min="3334" max="3337" width="17" style="616" customWidth="1"/>
    <col min="3338" max="3338" width="19.125" style="616" customWidth="1"/>
    <col min="3339" max="3339" width="21.75" style="616" customWidth="1"/>
    <col min="3340" max="3584" width="8.875" style="616"/>
    <col min="3585" max="3585" width="14.125" style="616" customWidth="1"/>
    <col min="3586" max="3586" width="14.625" style="616" customWidth="1"/>
    <col min="3587" max="3588" width="17" style="616" customWidth="1"/>
    <col min="3589" max="3589" width="13.875" style="616" customWidth="1"/>
    <col min="3590" max="3593" width="17" style="616" customWidth="1"/>
    <col min="3594" max="3594" width="19.125" style="616" customWidth="1"/>
    <col min="3595" max="3595" width="21.75" style="616" customWidth="1"/>
    <col min="3596" max="3840" width="8.875" style="616"/>
    <col min="3841" max="3841" width="14.125" style="616" customWidth="1"/>
    <col min="3842" max="3842" width="14.625" style="616" customWidth="1"/>
    <col min="3843" max="3844" width="17" style="616" customWidth="1"/>
    <col min="3845" max="3845" width="13.875" style="616" customWidth="1"/>
    <col min="3846" max="3849" width="17" style="616" customWidth="1"/>
    <col min="3850" max="3850" width="19.125" style="616" customWidth="1"/>
    <col min="3851" max="3851" width="21.75" style="616" customWidth="1"/>
    <col min="3852" max="4096" width="8.875" style="616"/>
    <col min="4097" max="4097" width="14.125" style="616" customWidth="1"/>
    <col min="4098" max="4098" width="14.625" style="616" customWidth="1"/>
    <col min="4099" max="4100" width="17" style="616" customWidth="1"/>
    <col min="4101" max="4101" width="13.875" style="616" customWidth="1"/>
    <col min="4102" max="4105" width="17" style="616" customWidth="1"/>
    <col min="4106" max="4106" width="19.125" style="616" customWidth="1"/>
    <col min="4107" max="4107" width="21.75" style="616" customWidth="1"/>
    <col min="4108" max="4352" width="8.875" style="616"/>
    <col min="4353" max="4353" width="14.125" style="616" customWidth="1"/>
    <col min="4354" max="4354" width="14.625" style="616" customWidth="1"/>
    <col min="4355" max="4356" width="17" style="616" customWidth="1"/>
    <col min="4357" max="4357" width="13.875" style="616" customWidth="1"/>
    <col min="4358" max="4361" width="17" style="616" customWidth="1"/>
    <col min="4362" max="4362" width="19.125" style="616" customWidth="1"/>
    <col min="4363" max="4363" width="21.75" style="616" customWidth="1"/>
    <col min="4364" max="4608" width="8.875" style="616"/>
    <col min="4609" max="4609" width="14.125" style="616" customWidth="1"/>
    <col min="4610" max="4610" width="14.625" style="616" customWidth="1"/>
    <col min="4611" max="4612" width="17" style="616" customWidth="1"/>
    <col min="4613" max="4613" width="13.875" style="616" customWidth="1"/>
    <col min="4614" max="4617" width="17" style="616" customWidth="1"/>
    <col min="4618" max="4618" width="19.125" style="616" customWidth="1"/>
    <col min="4619" max="4619" width="21.75" style="616" customWidth="1"/>
    <col min="4620" max="4864" width="8.875" style="616"/>
    <col min="4865" max="4865" width="14.125" style="616" customWidth="1"/>
    <col min="4866" max="4866" width="14.625" style="616" customWidth="1"/>
    <col min="4867" max="4868" width="17" style="616" customWidth="1"/>
    <col min="4869" max="4869" width="13.875" style="616" customWidth="1"/>
    <col min="4870" max="4873" width="17" style="616" customWidth="1"/>
    <col min="4874" max="4874" width="19.125" style="616" customWidth="1"/>
    <col min="4875" max="4875" width="21.75" style="616" customWidth="1"/>
    <col min="4876" max="5120" width="8.875" style="616"/>
    <col min="5121" max="5121" width="14.125" style="616" customWidth="1"/>
    <col min="5122" max="5122" width="14.625" style="616" customWidth="1"/>
    <col min="5123" max="5124" width="17" style="616" customWidth="1"/>
    <col min="5125" max="5125" width="13.875" style="616" customWidth="1"/>
    <col min="5126" max="5129" width="17" style="616" customWidth="1"/>
    <col min="5130" max="5130" width="19.125" style="616" customWidth="1"/>
    <col min="5131" max="5131" width="21.75" style="616" customWidth="1"/>
    <col min="5132" max="5376" width="8.875" style="616"/>
    <col min="5377" max="5377" width="14.125" style="616" customWidth="1"/>
    <col min="5378" max="5378" width="14.625" style="616" customWidth="1"/>
    <col min="5379" max="5380" width="17" style="616" customWidth="1"/>
    <col min="5381" max="5381" width="13.875" style="616" customWidth="1"/>
    <col min="5382" max="5385" width="17" style="616" customWidth="1"/>
    <col min="5386" max="5386" width="19.125" style="616" customWidth="1"/>
    <col min="5387" max="5387" width="21.75" style="616" customWidth="1"/>
    <col min="5388" max="5632" width="8.875" style="616"/>
    <col min="5633" max="5633" width="14.125" style="616" customWidth="1"/>
    <col min="5634" max="5634" width="14.625" style="616" customWidth="1"/>
    <col min="5635" max="5636" width="17" style="616" customWidth="1"/>
    <col min="5637" max="5637" width="13.875" style="616" customWidth="1"/>
    <col min="5638" max="5641" width="17" style="616" customWidth="1"/>
    <col min="5642" max="5642" width="19.125" style="616" customWidth="1"/>
    <col min="5643" max="5643" width="21.75" style="616" customWidth="1"/>
    <col min="5644" max="5888" width="8.875" style="616"/>
    <col min="5889" max="5889" width="14.125" style="616" customWidth="1"/>
    <col min="5890" max="5890" width="14.625" style="616" customWidth="1"/>
    <col min="5891" max="5892" width="17" style="616" customWidth="1"/>
    <col min="5893" max="5893" width="13.875" style="616" customWidth="1"/>
    <col min="5894" max="5897" width="17" style="616" customWidth="1"/>
    <col min="5898" max="5898" width="19.125" style="616" customWidth="1"/>
    <col min="5899" max="5899" width="21.75" style="616" customWidth="1"/>
    <col min="5900" max="6144" width="8.875" style="616"/>
    <col min="6145" max="6145" width="14.125" style="616" customWidth="1"/>
    <col min="6146" max="6146" width="14.625" style="616" customWidth="1"/>
    <col min="6147" max="6148" width="17" style="616" customWidth="1"/>
    <col min="6149" max="6149" width="13.875" style="616" customWidth="1"/>
    <col min="6150" max="6153" width="17" style="616" customWidth="1"/>
    <col min="6154" max="6154" width="19.125" style="616" customWidth="1"/>
    <col min="6155" max="6155" width="21.75" style="616" customWidth="1"/>
    <col min="6156" max="6400" width="8.875" style="616"/>
    <col min="6401" max="6401" width="14.125" style="616" customWidth="1"/>
    <col min="6402" max="6402" width="14.625" style="616" customWidth="1"/>
    <col min="6403" max="6404" width="17" style="616" customWidth="1"/>
    <col min="6405" max="6405" width="13.875" style="616" customWidth="1"/>
    <col min="6406" max="6409" width="17" style="616" customWidth="1"/>
    <col min="6410" max="6410" width="19.125" style="616" customWidth="1"/>
    <col min="6411" max="6411" width="21.75" style="616" customWidth="1"/>
    <col min="6412" max="6656" width="8.875" style="616"/>
    <col min="6657" max="6657" width="14.125" style="616" customWidth="1"/>
    <col min="6658" max="6658" width="14.625" style="616" customWidth="1"/>
    <col min="6659" max="6660" width="17" style="616" customWidth="1"/>
    <col min="6661" max="6661" width="13.875" style="616" customWidth="1"/>
    <col min="6662" max="6665" width="17" style="616" customWidth="1"/>
    <col min="6666" max="6666" width="19.125" style="616" customWidth="1"/>
    <col min="6667" max="6667" width="21.75" style="616" customWidth="1"/>
    <col min="6668" max="6912" width="8.875" style="616"/>
    <col min="6913" max="6913" width="14.125" style="616" customWidth="1"/>
    <col min="6914" max="6914" width="14.625" style="616" customWidth="1"/>
    <col min="6915" max="6916" width="17" style="616" customWidth="1"/>
    <col min="6917" max="6917" width="13.875" style="616" customWidth="1"/>
    <col min="6918" max="6921" width="17" style="616" customWidth="1"/>
    <col min="6922" max="6922" width="19.125" style="616" customWidth="1"/>
    <col min="6923" max="6923" width="21.75" style="616" customWidth="1"/>
    <col min="6924" max="7168" width="8.875" style="616"/>
    <col min="7169" max="7169" width="14.125" style="616" customWidth="1"/>
    <col min="7170" max="7170" width="14.625" style="616" customWidth="1"/>
    <col min="7171" max="7172" width="17" style="616" customWidth="1"/>
    <col min="7173" max="7173" width="13.875" style="616" customWidth="1"/>
    <col min="7174" max="7177" width="17" style="616" customWidth="1"/>
    <col min="7178" max="7178" width="19.125" style="616" customWidth="1"/>
    <col min="7179" max="7179" width="21.75" style="616" customWidth="1"/>
    <col min="7180" max="7424" width="8.875" style="616"/>
    <col min="7425" max="7425" width="14.125" style="616" customWidth="1"/>
    <col min="7426" max="7426" width="14.625" style="616" customWidth="1"/>
    <col min="7427" max="7428" width="17" style="616" customWidth="1"/>
    <col min="7429" max="7429" width="13.875" style="616" customWidth="1"/>
    <col min="7430" max="7433" width="17" style="616" customWidth="1"/>
    <col min="7434" max="7434" width="19.125" style="616" customWidth="1"/>
    <col min="7435" max="7435" width="21.75" style="616" customWidth="1"/>
    <col min="7436" max="7680" width="8.875" style="616"/>
    <col min="7681" max="7681" width="14.125" style="616" customWidth="1"/>
    <col min="7682" max="7682" width="14.625" style="616" customWidth="1"/>
    <col min="7683" max="7684" width="17" style="616" customWidth="1"/>
    <col min="7685" max="7685" width="13.875" style="616" customWidth="1"/>
    <col min="7686" max="7689" width="17" style="616" customWidth="1"/>
    <col min="7690" max="7690" width="19.125" style="616" customWidth="1"/>
    <col min="7691" max="7691" width="21.75" style="616" customWidth="1"/>
    <col min="7692" max="7936" width="8.875" style="616"/>
    <col min="7937" max="7937" width="14.125" style="616" customWidth="1"/>
    <col min="7938" max="7938" width="14.625" style="616" customWidth="1"/>
    <col min="7939" max="7940" width="17" style="616" customWidth="1"/>
    <col min="7941" max="7941" width="13.875" style="616" customWidth="1"/>
    <col min="7942" max="7945" width="17" style="616" customWidth="1"/>
    <col min="7946" max="7946" width="19.125" style="616" customWidth="1"/>
    <col min="7947" max="7947" width="21.75" style="616" customWidth="1"/>
    <col min="7948" max="8192" width="8.875" style="616"/>
    <col min="8193" max="8193" width="14.125" style="616" customWidth="1"/>
    <col min="8194" max="8194" width="14.625" style="616" customWidth="1"/>
    <col min="8195" max="8196" width="17" style="616" customWidth="1"/>
    <col min="8197" max="8197" width="13.875" style="616" customWidth="1"/>
    <col min="8198" max="8201" width="17" style="616" customWidth="1"/>
    <col min="8202" max="8202" width="19.125" style="616" customWidth="1"/>
    <col min="8203" max="8203" width="21.75" style="616" customWidth="1"/>
    <col min="8204" max="8448" width="8.875" style="616"/>
    <col min="8449" max="8449" width="14.125" style="616" customWidth="1"/>
    <col min="8450" max="8450" width="14.625" style="616" customWidth="1"/>
    <col min="8451" max="8452" width="17" style="616" customWidth="1"/>
    <col min="8453" max="8453" width="13.875" style="616" customWidth="1"/>
    <col min="8454" max="8457" width="17" style="616" customWidth="1"/>
    <col min="8458" max="8458" width="19.125" style="616" customWidth="1"/>
    <col min="8459" max="8459" width="21.75" style="616" customWidth="1"/>
    <col min="8460" max="8704" width="8.875" style="616"/>
    <col min="8705" max="8705" width="14.125" style="616" customWidth="1"/>
    <col min="8706" max="8706" width="14.625" style="616" customWidth="1"/>
    <col min="8707" max="8708" width="17" style="616" customWidth="1"/>
    <col min="8709" max="8709" width="13.875" style="616" customWidth="1"/>
    <col min="8710" max="8713" width="17" style="616" customWidth="1"/>
    <col min="8714" max="8714" width="19.125" style="616" customWidth="1"/>
    <col min="8715" max="8715" width="21.75" style="616" customWidth="1"/>
    <col min="8716" max="8960" width="8.875" style="616"/>
    <col min="8961" max="8961" width="14.125" style="616" customWidth="1"/>
    <col min="8962" max="8962" width="14.625" style="616" customWidth="1"/>
    <col min="8963" max="8964" width="17" style="616" customWidth="1"/>
    <col min="8965" max="8965" width="13.875" style="616" customWidth="1"/>
    <col min="8966" max="8969" width="17" style="616" customWidth="1"/>
    <col min="8970" max="8970" width="19.125" style="616" customWidth="1"/>
    <col min="8971" max="8971" width="21.75" style="616" customWidth="1"/>
    <col min="8972" max="9216" width="8.875" style="616"/>
    <col min="9217" max="9217" width="14.125" style="616" customWidth="1"/>
    <col min="9218" max="9218" width="14.625" style="616" customWidth="1"/>
    <col min="9219" max="9220" width="17" style="616" customWidth="1"/>
    <col min="9221" max="9221" width="13.875" style="616" customWidth="1"/>
    <col min="9222" max="9225" width="17" style="616" customWidth="1"/>
    <col min="9226" max="9226" width="19.125" style="616" customWidth="1"/>
    <col min="9227" max="9227" width="21.75" style="616" customWidth="1"/>
    <col min="9228" max="9472" width="8.875" style="616"/>
    <col min="9473" max="9473" width="14.125" style="616" customWidth="1"/>
    <col min="9474" max="9474" width="14.625" style="616" customWidth="1"/>
    <col min="9475" max="9476" width="17" style="616" customWidth="1"/>
    <col min="9477" max="9477" width="13.875" style="616" customWidth="1"/>
    <col min="9478" max="9481" width="17" style="616" customWidth="1"/>
    <col min="9482" max="9482" width="19.125" style="616" customWidth="1"/>
    <col min="9483" max="9483" width="21.75" style="616" customWidth="1"/>
    <col min="9484" max="9728" width="8.875" style="616"/>
    <col min="9729" max="9729" width="14.125" style="616" customWidth="1"/>
    <col min="9730" max="9730" width="14.625" style="616" customWidth="1"/>
    <col min="9731" max="9732" width="17" style="616" customWidth="1"/>
    <col min="9733" max="9733" width="13.875" style="616" customWidth="1"/>
    <col min="9734" max="9737" width="17" style="616" customWidth="1"/>
    <col min="9738" max="9738" width="19.125" style="616" customWidth="1"/>
    <col min="9739" max="9739" width="21.75" style="616" customWidth="1"/>
    <col min="9740" max="9984" width="8.875" style="616"/>
    <col min="9985" max="9985" width="14.125" style="616" customWidth="1"/>
    <col min="9986" max="9986" width="14.625" style="616" customWidth="1"/>
    <col min="9987" max="9988" width="17" style="616" customWidth="1"/>
    <col min="9989" max="9989" width="13.875" style="616" customWidth="1"/>
    <col min="9990" max="9993" width="17" style="616" customWidth="1"/>
    <col min="9994" max="9994" width="19.125" style="616" customWidth="1"/>
    <col min="9995" max="9995" width="21.75" style="616" customWidth="1"/>
    <col min="9996" max="10240" width="8.875" style="616"/>
    <col min="10241" max="10241" width="14.125" style="616" customWidth="1"/>
    <col min="10242" max="10242" width="14.625" style="616" customWidth="1"/>
    <col min="10243" max="10244" width="17" style="616" customWidth="1"/>
    <col min="10245" max="10245" width="13.875" style="616" customWidth="1"/>
    <col min="10246" max="10249" width="17" style="616" customWidth="1"/>
    <col min="10250" max="10250" width="19.125" style="616" customWidth="1"/>
    <col min="10251" max="10251" width="21.75" style="616" customWidth="1"/>
    <col min="10252" max="10496" width="8.875" style="616"/>
    <col min="10497" max="10497" width="14.125" style="616" customWidth="1"/>
    <col min="10498" max="10498" width="14.625" style="616" customWidth="1"/>
    <col min="10499" max="10500" width="17" style="616" customWidth="1"/>
    <col min="10501" max="10501" width="13.875" style="616" customWidth="1"/>
    <col min="10502" max="10505" width="17" style="616" customWidth="1"/>
    <col min="10506" max="10506" width="19.125" style="616" customWidth="1"/>
    <col min="10507" max="10507" width="21.75" style="616" customWidth="1"/>
    <col min="10508" max="10752" width="8.875" style="616"/>
    <col min="10753" max="10753" width="14.125" style="616" customWidth="1"/>
    <col min="10754" max="10754" width="14.625" style="616" customWidth="1"/>
    <col min="10755" max="10756" width="17" style="616" customWidth="1"/>
    <col min="10757" max="10757" width="13.875" style="616" customWidth="1"/>
    <col min="10758" max="10761" width="17" style="616" customWidth="1"/>
    <col min="10762" max="10762" width="19.125" style="616" customWidth="1"/>
    <col min="10763" max="10763" width="21.75" style="616" customWidth="1"/>
    <col min="10764" max="11008" width="8.875" style="616"/>
    <col min="11009" max="11009" width="14.125" style="616" customWidth="1"/>
    <col min="11010" max="11010" width="14.625" style="616" customWidth="1"/>
    <col min="11011" max="11012" width="17" style="616" customWidth="1"/>
    <col min="11013" max="11013" width="13.875" style="616" customWidth="1"/>
    <col min="11014" max="11017" width="17" style="616" customWidth="1"/>
    <col min="11018" max="11018" width="19.125" style="616" customWidth="1"/>
    <col min="11019" max="11019" width="21.75" style="616" customWidth="1"/>
    <col min="11020" max="11264" width="8.875" style="616"/>
    <col min="11265" max="11265" width="14.125" style="616" customWidth="1"/>
    <col min="11266" max="11266" width="14.625" style="616" customWidth="1"/>
    <col min="11267" max="11268" width="17" style="616" customWidth="1"/>
    <col min="11269" max="11269" width="13.875" style="616" customWidth="1"/>
    <col min="11270" max="11273" width="17" style="616" customWidth="1"/>
    <col min="11274" max="11274" width="19.125" style="616" customWidth="1"/>
    <col min="11275" max="11275" width="21.75" style="616" customWidth="1"/>
    <col min="11276" max="11520" width="8.875" style="616"/>
    <col min="11521" max="11521" width="14.125" style="616" customWidth="1"/>
    <col min="11522" max="11522" width="14.625" style="616" customWidth="1"/>
    <col min="11523" max="11524" width="17" style="616" customWidth="1"/>
    <col min="11525" max="11525" width="13.875" style="616" customWidth="1"/>
    <col min="11526" max="11529" width="17" style="616" customWidth="1"/>
    <col min="11530" max="11530" width="19.125" style="616" customWidth="1"/>
    <col min="11531" max="11531" width="21.75" style="616" customWidth="1"/>
    <col min="11532" max="11776" width="8.875" style="616"/>
    <col min="11777" max="11777" width="14.125" style="616" customWidth="1"/>
    <col min="11778" max="11778" width="14.625" style="616" customWidth="1"/>
    <col min="11779" max="11780" width="17" style="616" customWidth="1"/>
    <col min="11781" max="11781" width="13.875" style="616" customWidth="1"/>
    <col min="11782" max="11785" width="17" style="616" customWidth="1"/>
    <col min="11786" max="11786" width="19.125" style="616" customWidth="1"/>
    <col min="11787" max="11787" width="21.75" style="616" customWidth="1"/>
    <col min="11788" max="12032" width="8.875" style="616"/>
    <col min="12033" max="12033" width="14.125" style="616" customWidth="1"/>
    <col min="12034" max="12034" width="14.625" style="616" customWidth="1"/>
    <col min="12035" max="12036" width="17" style="616" customWidth="1"/>
    <col min="12037" max="12037" width="13.875" style="616" customWidth="1"/>
    <col min="12038" max="12041" width="17" style="616" customWidth="1"/>
    <col min="12042" max="12042" width="19.125" style="616" customWidth="1"/>
    <col min="12043" max="12043" width="21.75" style="616" customWidth="1"/>
    <col min="12044" max="12288" width="8.875" style="616"/>
    <col min="12289" max="12289" width="14.125" style="616" customWidth="1"/>
    <col min="12290" max="12290" width="14.625" style="616" customWidth="1"/>
    <col min="12291" max="12292" width="17" style="616" customWidth="1"/>
    <col min="12293" max="12293" width="13.875" style="616" customWidth="1"/>
    <col min="12294" max="12297" width="17" style="616" customWidth="1"/>
    <col min="12298" max="12298" width="19.125" style="616" customWidth="1"/>
    <col min="12299" max="12299" width="21.75" style="616" customWidth="1"/>
    <col min="12300" max="12544" width="8.875" style="616"/>
    <col min="12545" max="12545" width="14.125" style="616" customWidth="1"/>
    <col min="12546" max="12546" width="14.625" style="616" customWidth="1"/>
    <col min="12547" max="12548" width="17" style="616" customWidth="1"/>
    <col min="12549" max="12549" width="13.875" style="616" customWidth="1"/>
    <col min="12550" max="12553" width="17" style="616" customWidth="1"/>
    <col min="12554" max="12554" width="19.125" style="616" customWidth="1"/>
    <col min="12555" max="12555" width="21.75" style="616" customWidth="1"/>
    <col min="12556" max="12800" width="8.875" style="616"/>
    <col min="12801" max="12801" width="14.125" style="616" customWidth="1"/>
    <col min="12802" max="12802" width="14.625" style="616" customWidth="1"/>
    <col min="12803" max="12804" width="17" style="616" customWidth="1"/>
    <col min="12805" max="12805" width="13.875" style="616" customWidth="1"/>
    <col min="12806" max="12809" width="17" style="616" customWidth="1"/>
    <col min="12810" max="12810" width="19.125" style="616" customWidth="1"/>
    <col min="12811" max="12811" width="21.75" style="616" customWidth="1"/>
    <col min="12812" max="13056" width="8.875" style="616"/>
    <col min="13057" max="13057" width="14.125" style="616" customWidth="1"/>
    <col min="13058" max="13058" width="14.625" style="616" customWidth="1"/>
    <col min="13059" max="13060" width="17" style="616" customWidth="1"/>
    <col min="13061" max="13061" width="13.875" style="616" customWidth="1"/>
    <col min="13062" max="13065" width="17" style="616" customWidth="1"/>
    <col min="13066" max="13066" width="19.125" style="616" customWidth="1"/>
    <col min="13067" max="13067" width="21.75" style="616" customWidth="1"/>
    <col min="13068" max="13312" width="8.875" style="616"/>
    <col min="13313" max="13313" width="14.125" style="616" customWidth="1"/>
    <col min="13314" max="13314" width="14.625" style="616" customWidth="1"/>
    <col min="13315" max="13316" width="17" style="616" customWidth="1"/>
    <col min="13317" max="13317" width="13.875" style="616" customWidth="1"/>
    <col min="13318" max="13321" width="17" style="616" customWidth="1"/>
    <col min="13322" max="13322" width="19.125" style="616" customWidth="1"/>
    <col min="13323" max="13323" width="21.75" style="616" customWidth="1"/>
    <col min="13324" max="13568" width="8.875" style="616"/>
    <col min="13569" max="13569" width="14.125" style="616" customWidth="1"/>
    <col min="13570" max="13570" width="14.625" style="616" customWidth="1"/>
    <col min="13571" max="13572" width="17" style="616" customWidth="1"/>
    <col min="13573" max="13573" width="13.875" style="616" customWidth="1"/>
    <col min="13574" max="13577" width="17" style="616" customWidth="1"/>
    <col min="13578" max="13578" width="19.125" style="616" customWidth="1"/>
    <col min="13579" max="13579" width="21.75" style="616" customWidth="1"/>
    <col min="13580" max="13824" width="8.875" style="616"/>
    <col min="13825" max="13825" width="14.125" style="616" customWidth="1"/>
    <col min="13826" max="13826" width="14.625" style="616" customWidth="1"/>
    <col min="13827" max="13828" width="17" style="616" customWidth="1"/>
    <col min="13829" max="13829" width="13.875" style="616" customWidth="1"/>
    <col min="13830" max="13833" width="17" style="616" customWidth="1"/>
    <col min="13834" max="13834" width="19.125" style="616" customWidth="1"/>
    <col min="13835" max="13835" width="21.75" style="616" customWidth="1"/>
    <col min="13836" max="14080" width="8.875" style="616"/>
    <col min="14081" max="14081" width="14.125" style="616" customWidth="1"/>
    <col min="14082" max="14082" width="14.625" style="616" customWidth="1"/>
    <col min="14083" max="14084" width="17" style="616" customWidth="1"/>
    <col min="14085" max="14085" width="13.875" style="616" customWidth="1"/>
    <col min="14086" max="14089" width="17" style="616" customWidth="1"/>
    <col min="14090" max="14090" width="19.125" style="616" customWidth="1"/>
    <col min="14091" max="14091" width="21.75" style="616" customWidth="1"/>
    <col min="14092" max="14336" width="8.875" style="616"/>
    <col min="14337" max="14337" width="14.125" style="616" customWidth="1"/>
    <col min="14338" max="14338" width="14.625" style="616" customWidth="1"/>
    <col min="14339" max="14340" width="17" style="616" customWidth="1"/>
    <col min="14341" max="14341" width="13.875" style="616" customWidth="1"/>
    <col min="14342" max="14345" width="17" style="616" customWidth="1"/>
    <col min="14346" max="14346" width="19.125" style="616" customWidth="1"/>
    <col min="14347" max="14347" width="21.75" style="616" customWidth="1"/>
    <col min="14348" max="14592" width="8.875" style="616"/>
    <col min="14593" max="14593" width="14.125" style="616" customWidth="1"/>
    <col min="14594" max="14594" width="14.625" style="616" customWidth="1"/>
    <col min="14595" max="14596" width="17" style="616" customWidth="1"/>
    <col min="14597" max="14597" width="13.875" style="616" customWidth="1"/>
    <col min="14598" max="14601" width="17" style="616" customWidth="1"/>
    <col min="14602" max="14602" width="19.125" style="616" customWidth="1"/>
    <col min="14603" max="14603" width="21.75" style="616" customWidth="1"/>
    <col min="14604" max="14848" width="8.875" style="616"/>
    <col min="14849" max="14849" width="14.125" style="616" customWidth="1"/>
    <col min="14850" max="14850" width="14.625" style="616" customWidth="1"/>
    <col min="14851" max="14852" width="17" style="616" customWidth="1"/>
    <col min="14853" max="14853" width="13.875" style="616" customWidth="1"/>
    <col min="14854" max="14857" width="17" style="616" customWidth="1"/>
    <col min="14858" max="14858" width="19.125" style="616" customWidth="1"/>
    <col min="14859" max="14859" width="21.75" style="616" customWidth="1"/>
    <col min="14860" max="15104" width="8.875" style="616"/>
    <col min="15105" max="15105" width="14.125" style="616" customWidth="1"/>
    <col min="15106" max="15106" width="14.625" style="616" customWidth="1"/>
    <col min="15107" max="15108" width="17" style="616" customWidth="1"/>
    <col min="15109" max="15109" width="13.875" style="616" customWidth="1"/>
    <col min="15110" max="15113" width="17" style="616" customWidth="1"/>
    <col min="15114" max="15114" width="19.125" style="616" customWidth="1"/>
    <col min="15115" max="15115" width="21.75" style="616" customWidth="1"/>
    <col min="15116" max="15360" width="8.875" style="616"/>
    <col min="15361" max="15361" width="14.125" style="616" customWidth="1"/>
    <col min="15362" max="15362" width="14.625" style="616" customWidth="1"/>
    <col min="15363" max="15364" width="17" style="616" customWidth="1"/>
    <col min="15365" max="15365" width="13.875" style="616" customWidth="1"/>
    <col min="15366" max="15369" width="17" style="616" customWidth="1"/>
    <col min="15370" max="15370" width="19.125" style="616" customWidth="1"/>
    <col min="15371" max="15371" width="21.75" style="616" customWidth="1"/>
    <col min="15372" max="15616" width="8.875" style="616"/>
    <col min="15617" max="15617" width="14.125" style="616" customWidth="1"/>
    <col min="15618" max="15618" width="14.625" style="616" customWidth="1"/>
    <col min="15619" max="15620" width="17" style="616" customWidth="1"/>
    <col min="15621" max="15621" width="13.875" style="616" customWidth="1"/>
    <col min="15622" max="15625" width="17" style="616" customWidth="1"/>
    <col min="15626" max="15626" width="19.125" style="616" customWidth="1"/>
    <col min="15627" max="15627" width="21.75" style="616" customWidth="1"/>
    <col min="15628" max="15872" width="8.875" style="616"/>
    <col min="15873" max="15873" width="14.125" style="616" customWidth="1"/>
    <col min="15874" max="15874" width="14.625" style="616" customWidth="1"/>
    <col min="15875" max="15876" width="17" style="616" customWidth="1"/>
    <col min="15877" max="15877" width="13.875" style="616" customWidth="1"/>
    <col min="15878" max="15881" width="17" style="616" customWidth="1"/>
    <col min="15882" max="15882" width="19.125" style="616" customWidth="1"/>
    <col min="15883" max="15883" width="21.75" style="616" customWidth="1"/>
    <col min="15884" max="16128" width="8.875" style="616"/>
    <col min="16129" max="16129" width="14.125" style="616" customWidth="1"/>
    <col min="16130" max="16130" width="14.625" style="616" customWidth="1"/>
    <col min="16131" max="16132" width="17" style="616" customWidth="1"/>
    <col min="16133" max="16133" width="13.875" style="616" customWidth="1"/>
    <col min="16134" max="16137" width="17" style="616" customWidth="1"/>
    <col min="16138" max="16138" width="19.125" style="616" customWidth="1"/>
    <col min="16139" max="16139" width="21.75" style="616" customWidth="1"/>
    <col min="16140" max="16384" width="8.875" style="616"/>
  </cols>
  <sheetData>
    <row r="1" spans="1:12" ht="15" thickBot="1"/>
    <row r="2" spans="1:12" ht="16.899999999999999" customHeight="1" thickBot="1">
      <c r="A2" s="617" t="s">
        <v>1247</v>
      </c>
      <c r="J2" s="618" t="s">
        <v>1076</v>
      </c>
      <c r="K2" s="619" t="s">
        <v>1248</v>
      </c>
    </row>
    <row r="3" spans="1:12" ht="17.25" thickBot="1">
      <c r="A3" s="617" t="s">
        <v>1249</v>
      </c>
      <c r="B3" s="620" t="s">
        <v>1250</v>
      </c>
      <c r="C3" s="621"/>
      <c r="D3" s="622"/>
      <c r="E3" s="622"/>
      <c r="F3" s="622"/>
      <c r="G3" s="622"/>
      <c r="H3" s="622"/>
      <c r="I3" s="623"/>
      <c r="J3" s="624" t="s">
        <v>1251</v>
      </c>
      <c r="K3" s="619" t="s">
        <v>1252</v>
      </c>
      <c r="L3" s="126" t="s">
        <v>18</v>
      </c>
    </row>
    <row r="4" spans="1:12">
      <c r="A4" s="625"/>
      <c r="B4" s="625"/>
    </row>
    <row r="5" spans="1:12" ht="19.5">
      <c r="A5" s="626" t="s">
        <v>1253</v>
      </c>
      <c r="B5" s="627"/>
      <c r="C5" s="627"/>
      <c r="D5" s="627"/>
      <c r="E5" s="627"/>
      <c r="F5" s="627"/>
      <c r="G5" s="627"/>
      <c r="H5" s="627"/>
      <c r="I5" s="627"/>
      <c r="J5" s="627"/>
      <c r="K5" s="627"/>
    </row>
    <row r="6" spans="1:12">
      <c r="A6" s="625"/>
      <c r="B6" s="625"/>
    </row>
    <row r="7" spans="1:12">
      <c r="A7" s="625"/>
      <c r="B7" s="625"/>
    </row>
    <row r="8" spans="1:12" ht="20.25" thickBot="1">
      <c r="A8" s="628"/>
      <c r="C8" s="629"/>
      <c r="D8" s="630" t="s">
        <v>1254</v>
      </c>
      <c r="E8" s="630"/>
      <c r="F8" s="630"/>
      <c r="G8" s="630"/>
      <c r="H8" s="630"/>
      <c r="I8" s="631"/>
      <c r="K8" s="622" t="s">
        <v>1255</v>
      </c>
    </row>
    <row r="9" spans="1:12" ht="22.5" customHeight="1">
      <c r="A9" s="632" t="s">
        <v>1256</v>
      </c>
      <c r="B9" s="633"/>
      <c r="C9" s="634"/>
      <c r="D9" s="635" t="s">
        <v>1257</v>
      </c>
      <c r="E9" s="636"/>
      <c r="F9" s="636"/>
      <c r="G9" s="636"/>
      <c r="H9" s="636"/>
      <c r="I9" s="637"/>
      <c r="J9" s="634"/>
      <c r="K9" s="638" t="s">
        <v>1258</v>
      </c>
    </row>
    <row r="10" spans="1:12" ht="21.75" customHeight="1">
      <c r="A10" s="639"/>
      <c r="B10" s="640"/>
      <c r="C10" s="641" t="s">
        <v>1259</v>
      </c>
      <c r="D10" s="642" t="s">
        <v>1260</v>
      </c>
      <c r="E10" s="643" t="s">
        <v>1261</v>
      </c>
      <c r="F10" s="644"/>
      <c r="G10" s="644"/>
      <c r="H10" s="645"/>
      <c r="I10" s="646" t="s">
        <v>1262</v>
      </c>
      <c r="J10" s="647" t="s">
        <v>1263</v>
      </c>
      <c r="K10" s="648"/>
    </row>
    <row r="11" spans="1:12" ht="23.25" customHeight="1">
      <c r="A11" s="649"/>
      <c r="B11" s="650"/>
      <c r="C11" s="651"/>
      <c r="D11" s="652"/>
      <c r="E11" s="653" t="s">
        <v>1264</v>
      </c>
      <c r="F11" s="653" t="s">
        <v>1265</v>
      </c>
      <c r="G11" s="653" t="s">
        <v>1266</v>
      </c>
      <c r="H11" s="653" t="s">
        <v>1267</v>
      </c>
      <c r="I11" s="654"/>
      <c r="J11" s="655"/>
      <c r="K11" s="656"/>
    </row>
    <row r="12" spans="1:12" ht="24" customHeight="1">
      <c r="A12" s="657" t="s">
        <v>1268</v>
      </c>
      <c r="B12" s="658"/>
      <c r="C12" s="659">
        <v>3345.52</v>
      </c>
      <c r="D12" s="660">
        <v>2906.23</v>
      </c>
      <c r="E12" s="660">
        <v>1565.66</v>
      </c>
      <c r="F12" s="660">
        <v>0</v>
      </c>
      <c r="G12" s="660">
        <v>67.11</v>
      </c>
      <c r="H12" s="660">
        <v>1498.55</v>
      </c>
      <c r="I12" s="660">
        <v>1340.57</v>
      </c>
      <c r="J12" s="660">
        <v>439.29</v>
      </c>
      <c r="K12" s="661">
        <v>0.86870000000000003</v>
      </c>
    </row>
    <row r="13" spans="1:12" ht="24.95" customHeight="1">
      <c r="A13" s="662" t="s">
        <v>1269</v>
      </c>
      <c r="B13" s="663"/>
      <c r="C13" s="659">
        <v>3345.52</v>
      </c>
      <c r="D13" s="660">
        <v>2906.23</v>
      </c>
      <c r="E13" s="660">
        <v>1565.66</v>
      </c>
      <c r="F13" s="660">
        <v>0</v>
      </c>
      <c r="G13" s="660">
        <v>67.11</v>
      </c>
      <c r="H13" s="660">
        <v>1498.55</v>
      </c>
      <c r="I13" s="660">
        <v>1340.57</v>
      </c>
      <c r="J13" s="660">
        <v>439.29</v>
      </c>
      <c r="K13" s="661">
        <v>0.86870000000000003</v>
      </c>
    </row>
    <row r="14" spans="1:12" ht="24.95" customHeight="1">
      <c r="A14" s="664"/>
      <c r="B14" s="665"/>
      <c r="C14" s="666"/>
      <c r="D14" s="667"/>
      <c r="E14" s="667"/>
      <c r="F14" s="667"/>
      <c r="G14" s="668"/>
      <c r="H14" s="667"/>
      <c r="I14" s="667"/>
      <c r="J14" s="669"/>
      <c r="K14" s="670"/>
    </row>
    <row r="15" spans="1:12" ht="24.95" customHeight="1">
      <c r="A15" s="664"/>
      <c r="B15" s="665"/>
      <c r="C15" s="671"/>
      <c r="D15" s="671"/>
      <c r="E15" s="671"/>
      <c r="F15" s="671"/>
      <c r="G15" s="671"/>
      <c r="H15" s="671"/>
      <c r="I15" s="671"/>
      <c r="J15" s="672"/>
      <c r="K15" s="673"/>
    </row>
    <row r="16" spans="1:12" ht="24.95" customHeight="1">
      <c r="A16" s="664"/>
      <c r="B16" s="665"/>
      <c r="C16" s="674"/>
      <c r="D16" s="669"/>
      <c r="E16" s="669"/>
      <c r="F16" s="669"/>
      <c r="G16" s="669"/>
      <c r="H16" s="669"/>
      <c r="I16" s="669"/>
      <c r="J16" s="669"/>
      <c r="K16" s="673"/>
    </row>
    <row r="17" spans="1:12" ht="24.95" customHeight="1">
      <c r="A17" s="664"/>
      <c r="B17" s="665"/>
      <c r="C17" s="671"/>
      <c r="D17" s="671"/>
      <c r="E17" s="671"/>
      <c r="F17" s="671"/>
      <c r="G17" s="671"/>
      <c r="H17" s="671"/>
      <c r="I17" s="671"/>
      <c r="J17" s="672"/>
      <c r="K17" s="673"/>
    </row>
    <row r="18" spans="1:12" ht="24.95" customHeight="1">
      <c r="A18" s="664"/>
      <c r="B18" s="665"/>
      <c r="C18" s="671"/>
      <c r="D18" s="671"/>
      <c r="E18" s="671"/>
      <c r="F18" s="671"/>
      <c r="G18" s="671"/>
      <c r="H18" s="671"/>
      <c r="I18" s="671"/>
      <c r="J18" s="672"/>
      <c r="K18" s="673"/>
    </row>
    <row r="19" spans="1:12" ht="24.95" customHeight="1">
      <c r="A19" s="664"/>
      <c r="B19" s="665"/>
      <c r="C19" s="671"/>
      <c r="D19" s="671"/>
      <c r="E19" s="671"/>
      <c r="F19" s="671"/>
      <c r="G19" s="671"/>
      <c r="H19" s="671"/>
      <c r="I19" s="671"/>
      <c r="J19" s="672"/>
      <c r="K19" s="673"/>
    </row>
    <row r="20" spans="1:12" ht="24.95" customHeight="1">
      <c r="A20" s="675"/>
      <c r="B20" s="676"/>
      <c r="C20" s="671"/>
      <c r="D20" s="671"/>
      <c r="E20" s="671"/>
      <c r="F20" s="671"/>
      <c r="G20" s="671"/>
      <c r="H20" s="671"/>
      <c r="I20" s="671"/>
      <c r="J20" s="672"/>
      <c r="K20" s="673"/>
    </row>
    <row r="21" spans="1:12" ht="24.95" customHeight="1">
      <c r="A21" s="675"/>
      <c r="B21" s="676"/>
      <c r="C21" s="671"/>
      <c r="D21" s="671"/>
      <c r="E21" s="671"/>
      <c r="F21" s="671"/>
      <c r="G21" s="671"/>
      <c r="H21" s="671"/>
      <c r="I21" s="671"/>
      <c r="J21" s="672"/>
      <c r="K21" s="673"/>
    </row>
    <row r="22" spans="1:12" ht="24.95" customHeight="1">
      <c r="A22" s="675"/>
      <c r="B22" s="676"/>
      <c r="C22" s="671"/>
      <c r="D22" s="671"/>
      <c r="E22" s="671"/>
      <c r="F22" s="671"/>
      <c r="G22" s="671"/>
      <c r="H22" s="671"/>
      <c r="I22" s="671"/>
      <c r="J22" s="672"/>
      <c r="K22" s="673"/>
    </row>
    <row r="23" spans="1:12" ht="24.95" customHeight="1">
      <c r="A23" s="675"/>
      <c r="B23" s="676"/>
      <c r="C23" s="671"/>
      <c r="D23" s="671"/>
      <c r="E23" s="671"/>
      <c r="F23" s="671"/>
      <c r="G23" s="671"/>
      <c r="H23" s="671"/>
      <c r="I23" s="671"/>
      <c r="J23" s="672"/>
      <c r="K23" s="673"/>
    </row>
    <row r="24" spans="1:12" ht="24.95" customHeight="1">
      <c r="A24" s="675"/>
      <c r="B24" s="676"/>
      <c r="C24" s="671"/>
      <c r="D24" s="672"/>
      <c r="E24" s="672"/>
      <c r="F24" s="672"/>
      <c r="G24" s="672"/>
      <c r="H24" s="672"/>
      <c r="I24" s="672"/>
      <c r="J24" s="672"/>
      <c r="K24" s="673"/>
    </row>
    <row r="25" spans="1:12" ht="24.95" customHeight="1">
      <c r="A25" s="675"/>
      <c r="B25" s="676"/>
      <c r="C25" s="671"/>
      <c r="D25" s="671"/>
      <c r="E25" s="671"/>
      <c r="F25" s="671"/>
      <c r="G25" s="671"/>
      <c r="H25" s="671"/>
      <c r="I25" s="671"/>
      <c r="J25" s="672"/>
      <c r="K25" s="673"/>
    </row>
    <row r="26" spans="1:12" ht="24.95" customHeight="1">
      <c r="A26" s="675"/>
      <c r="B26" s="676"/>
      <c r="C26" s="671"/>
      <c r="D26" s="671"/>
      <c r="E26" s="671"/>
      <c r="F26" s="671"/>
      <c r="G26" s="671"/>
      <c r="H26" s="671"/>
      <c r="I26" s="671"/>
      <c r="J26" s="672"/>
      <c r="K26" s="673"/>
    </row>
    <row r="27" spans="1:12" ht="24.95" customHeight="1">
      <c r="A27" s="675"/>
      <c r="B27" s="676"/>
      <c r="C27" s="671"/>
      <c r="D27" s="671"/>
      <c r="E27" s="671"/>
      <c r="F27" s="671"/>
      <c r="G27" s="671"/>
      <c r="H27" s="671"/>
      <c r="I27" s="671"/>
      <c r="J27" s="672"/>
      <c r="K27" s="673"/>
    </row>
    <row r="28" spans="1:12" ht="24.95" customHeight="1">
      <c r="A28" s="675"/>
      <c r="B28" s="676"/>
      <c r="C28" s="671"/>
      <c r="D28" s="671"/>
      <c r="E28" s="671"/>
      <c r="F28" s="671"/>
      <c r="G28" s="671"/>
      <c r="H28" s="671"/>
      <c r="I28" s="671"/>
      <c r="J28" s="672"/>
      <c r="K28" s="673"/>
    </row>
    <row r="29" spans="1:12" ht="24.95" customHeight="1">
      <c r="A29" s="675"/>
      <c r="B29" s="676"/>
      <c r="C29" s="671"/>
      <c r="D29" s="671"/>
      <c r="E29" s="671"/>
      <c r="F29" s="671"/>
      <c r="G29" s="671"/>
      <c r="H29" s="671"/>
      <c r="I29" s="671"/>
      <c r="J29" s="672"/>
      <c r="K29" s="673"/>
    </row>
    <row r="30" spans="1:12" ht="24.95" customHeight="1" thickBot="1">
      <c r="A30" s="677"/>
      <c r="B30" s="678"/>
      <c r="C30" s="679"/>
      <c r="D30" s="679"/>
      <c r="E30" s="679"/>
      <c r="F30" s="679"/>
      <c r="G30" s="679"/>
      <c r="H30" s="679"/>
      <c r="I30" s="679"/>
      <c r="J30" s="680"/>
      <c r="K30" s="681"/>
    </row>
    <row r="31" spans="1:12" ht="9.6" customHeight="1">
      <c r="A31" s="625"/>
      <c r="B31" s="625"/>
      <c r="C31" s="682"/>
      <c r="D31" s="682"/>
      <c r="E31" s="682"/>
      <c r="F31" s="682"/>
      <c r="G31" s="682"/>
      <c r="H31" s="682"/>
      <c r="I31" s="682"/>
      <c r="K31" s="683"/>
    </row>
    <row r="32" spans="1:12">
      <c r="A32" s="684" t="s">
        <v>1111</v>
      </c>
      <c r="C32" s="685" t="s">
        <v>1270</v>
      </c>
      <c r="E32" s="686" t="s">
        <v>1271</v>
      </c>
      <c r="J32" s="687" t="s">
        <v>1272</v>
      </c>
      <c r="K32" s="687"/>
      <c r="L32" s="687"/>
    </row>
    <row r="33" spans="1:12">
      <c r="A33" s="688"/>
      <c r="B33" s="688"/>
      <c r="C33" s="689"/>
      <c r="E33" s="686" t="s">
        <v>1273</v>
      </c>
      <c r="H33" s="686"/>
      <c r="I33" s="686"/>
    </row>
    <row r="34" spans="1:12" ht="13.15" customHeight="1">
      <c r="J34" s="631"/>
    </row>
    <row r="35" spans="1:12" ht="16.5">
      <c r="A35" s="690"/>
      <c r="B35" s="690"/>
      <c r="C35" s="691"/>
      <c r="D35" s="691"/>
      <c r="E35" s="691"/>
      <c r="F35" s="274"/>
      <c r="J35" s="692" t="s">
        <v>1274</v>
      </c>
      <c r="K35" s="693"/>
    </row>
    <row r="36" spans="1:12" s="697" customFormat="1" ht="16.5">
      <c r="A36" s="694" t="s">
        <v>1275</v>
      </c>
      <c r="B36" s="695"/>
      <c r="C36" s="695"/>
      <c r="D36" s="695"/>
      <c r="E36" s="695"/>
      <c r="F36" s="695"/>
      <c r="G36" s="695"/>
      <c r="H36" s="696" t="s">
        <v>913</v>
      </c>
    </row>
    <row r="37" spans="1:12" s="697" customFormat="1" ht="16.5">
      <c r="A37" s="694" t="s">
        <v>1276</v>
      </c>
      <c r="B37" s="695"/>
      <c r="C37" s="695"/>
      <c r="D37" s="695"/>
      <c r="E37" s="695"/>
      <c r="F37" s="695"/>
      <c r="G37" s="695"/>
      <c r="H37" s="695"/>
    </row>
    <row r="40" spans="1:12" ht="16.5">
      <c r="L40" s="698"/>
    </row>
    <row r="41" spans="1:12" ht="16.5">
      <c r="L41" s="698"/>
    </row>
    <row r="42" spans="1:12" ht="16.5">
      <c r="L42" s="698"/>
    </row>
    <row r="43" spans="1:12" ht="16.5">
      <c r="L43" s="698"/>
    </row>
    <row r="44" spans="1:12" ht="16.5">
      <c r="L44" s="698"/>
    </row>
    <row r="45" spans="1:12" ht="16.5">
      <c r="L45" s="698"/>
    </row>
    <row r="46" spans="1:12" ht="16.5">
      <c r="L46" s="698"/>
    </row>
    <row r="47" spans="1:12" ht="16.5">
      <c r="L47" s="698"/>
    </row>
    <row r="48" spans="1:12" ht="16.5">
      <c r="L48" s="698"/>
    </row>
    <row r="49" spans="1:12" ht="16.5">
      <c r="L49" s="698"/>
    </row>
    <row r="50" spans="1:12" ht="16.5">
      <c r="L50" s="698"/>
    </row>
    <row r="51" spans="1:12" ht="16.5">
      <c r="L51" s="698"/>
    </row>
    <row r="52" spans="1:12" ht="16.5">
      <c r="L52" s="698"/>
    </row>
    <row r="53" spans="1:12" ht="16.5">
      <c r="A53" s="698"/>
      <c r="B53" s="698"/>
      <c r="C53" s="698"/>
      <c r="D53" s="698"/>
      <c r="E53" s="698"/>
      <c r="F53" s="698"/>
      <c r="G53" s="698"/>
      <c r="H53" s="698"/>
      <c r="I53" s="698"/>
      <c r="J53" s="698"/>
      <c r="K53" s="698"/>
      <c r="L53" s="698"/>
    </row>
    <row r="54" spans="1:12" ht="16.5">
      <c r="A54" s="698"/>
      <c r="B54" s="698"/>
      <c r="C54" s="698"/>
      <c r="D54" s="698"/>
      <c r="E54" s="698"/>
      <c r="F54" s="698"/>
      <c r="G54" s="698"/>
      <c r="H54" s="698"/>
      <c r="I54" s="698"/>
      <c r="J54" s="698"/>
      <c r="K54" s="698"/>
      <c r="L54" s="698"/>
    </row>
  </sheetData>
  <mergeCells count="31">
    <mergeCell ref="A30:B30"/>
    <mergeCell ref="J32:L32"/>
    <mergeCell ref="A33:B33"/>
    <mergeCell ref="J35:K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B3:C3"/>
    <mergeCell ref="A5:K5"/>
    <mergeCell ref="D8:H8"/>
    <mergeCell ref="A9:B11"/>
    <mergeCell ref="D9:I9"/>
    <mergeCell ref="K9:K11"/>
    <mergeCell ref="D10:D11"/>
    <mergeCell ref="E10:H10"/>
    <mergeCell ref="I10:I11"/>
  </mergeCells>
  <phoneticPr fontId="44" type="noConversion"/>
  <hyperlinks>
    <hyperlink ref="L3" location="預告統計資料發布時間表!A1" display="回發布時間表" xr:uid="{3A96D3A1-5B45-48A8-94C8-158C4E1A77EA}"/>
  </hyperlinks>
  <pageMargins left="0.70866141732283472" right="0.70866141732283472" top="0.74803149606299213" bottom="0.74803149606299213" header="0.31496062992125984" footer="0.31496062992125984"/>
  <pageSetup paperSize="9"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50B65-1CE9-464D-B527-42F3DF8FF003}">
  <sheetPr>
    <tabColor theme="0" tint="-4.9989318521683403E-2"/>
  </sheetPr>
  <dimension ref="A1:B34"/>
  <sheetViews>
    <sheetView workbookViewId="0">
      <selection activeCell="A29" sqref="A29"/>
    </sheetView>
  </sheetViews>
  <sheetFormatPr defaultRowHeight="16.5"/>
  <cols>
    <col min="1" max="1" width="93.625" style="101" customWidth="1"/>
    <col min="2" max="16384" width="9" style="101"/>
  </cols>
  <sheetData>
    <row r="1" spans="1:2" ht="19.5">
      <c r="A1" s="100" t="s">
        <v>234</v>
      </c>
      <c r="B1" s="126" t="s">
        <v>18</v>
      </c>
    </row>
    <row r="2" spans="1:2" ht="19.5">
      <c r="A2" s="111" t="s">
        <v>191</v>
      </c>
    </row>
    <row r="3" spans="1:2" ht="19.5">
      <c r="A3" s="111" t="s">
        <v>225</v>
      </c>
    </row>
    <row r="4" spans="1:2" ht="19.5">
      <c r="A4" s="112" t="s">
        <v>20</v>
      </c>
    </row>
    <row r="5" spans="1:2" ht="19.5">
      <c r="A5" s="119" t="s">
        <v>123</v>
      </c>
    </row>
    <row r="6" spans="1:2" ht="19.5">
      <c r="A6" s="119" t="s">
        <v>208</v>
      </c>
    </row>
    <row r="7" spans="1:2" ht="19.5">
      <c r="A7" s="124" t="s">
        <v>40</v>
      </c>
    </row>
    <row r="8" spans="1:2" ht="19.5">
      <c r="A8" s="124" t="s">
        <v>21</v>
      </c>
    </row>
    <row r="9" spans="1:2" ht="19.5">
      <c r="A9" s="124" t="s">
        <v>41</v>
      </c>
    </row>
    <row r="10" spans="1:2" ht="19.5">
      <c r="A10" s="120" t="s">
        <v>22</v>
      </c>
    </row>
    <row r="11" spans="1:2" ht="19.5">
      <c r="A11" s="119" t="s">
        <v>209</v>
      </c>
    </row>
    <row r="12" spans="1:2" ht="78">
      <c r="A12" s="121" t="s">
        <v>121</v>
      </c>
    </row>
    <row r="13" spans="1:2" ht="19.5">
      <c r="A13" s="103" t="s">
        <v>23</v>
      </c>
    </row>
    <row r="14" spans="1:2" ht="56.25">
      <c r="A14" s="105" t="s">
        <v>226</v>
      </c>
    </row>
    <row r="15" spans="1:2" ht="19.5">
      <c r="A15" s="106" t="s">
        <v>195</v>
      </c>
    </row>
    <row r="16" spans="1:2" ht="19.5">
      <c r="A16" s="104" t="s">
        <v>24</v>
      </c>
    </row>
    <row r="17" spans="1:1" ht="39">
      <c r="A17" s="106" t="s">
        <v>227</v>
      </c>
    </row>
    <row r="18" spans="1:1" ht="39">
      <c r="A18" s="106" t="s">
        <v>228</v>
      </c>
    </row>
    <row r="19" spans="1:1" ht="39">
      <c r="A19" s="106" t="s">
        <v>229</v>
      </c>
    </row>
    <row r="20" spans="1:1" ht="19.5">
      <c r="A20" s="106" t="s">
        <v>230</v>
      </c>
    </row>
    <row r="21" spans="1:1" ht="19.5">
      <c r="A21" s="106" t="s">
        <v>231</v>
      </c>
    </row>
    <row r="22" spans="1:1" ht="19.5">
      <c r="A22" s="106" t="s">
        <v>201</v>
      </c>
    </row>
    <row r="23" spans="1:1" ht="39">
      <c r="A23" s="106" t="s">
        <v>232</v>
      </c>
    </row>
    <row r="24" spans="1:1" ht="19.5">
      <c r="A24" s="106" t="s">
        <v>203</v>
      </c>
    </row>
    <row r="25" spans="1:1" ht="19.5">
      <c r="A25" s="116" t="s">
        <v>113</v>
      </c>
    </row>
    <row r="26" spans="1:1" ht="19.5">
      <c r="A26" s="116" t="s">
        <v>26</v>
      </c>
    </row>
    <row r="27" spans="1:1" ht="19.5">
      <c r="A27" s="115" t="s">
        <v>27</v>
      </c>
    </row>
    <row r="28" spans="1:1" ht="39">
      <c r="A28" s="116" t="s">
        <v>204</v>
      </c>
    </row>
    <row r="29" spans="1:1" ht="39">
      <c r="A29" s="116" t="s">
        <v>205</v>
      </c>
    </row>
    <row r="30" spans="1:1" ht="19.5">
      <c r="A30" s="115" t="s">
        <v>28</v>
      </c>
    </row>
    <row r="31" spans="1:1" ht="39">
      <c r="A31" s="116" t="s">
        <v>233</v>
      </c>
    </row>
    <row r="32" spans="1:1" ht="19.5">
      <c r="A32" s="116" t="s">
        <v>165</v>
      </c>
    </row>
    <row r="33" spans="1:1" ht="39">
      <c r="A33" s="117" t="s">
        <v>117</v>
      </c>
    </row>
    <row r="34" spans="1:1" ht="20.25" thickBot="1">
      <c r="A34" s="123" t="s">
        <v>30</v>
      </c>
    </row>
  </sheetData>
  <phoneticPr fontId="44" type="noConversion"/>
  <hyperlinks>
    <hyperlink ref="B1" location="預告統計資料發布時間表!A1" display="回發布時間表" xr:uid="{CC1D03AC-BBAE-4070-98CE-BAA4472D07D1}"/>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92D44-85FF-4E61-9A01-54C680E95056}">
  <dimension ref="A1:IW32"/>
  <sheetViews>
    <sheetView topLeftCell="A2" workbookViewId="0"/>
  </sheetViews>
  <sheetFormatPr defaultColWidth="10" defaultRowHeight="15" customHeight="1"/>
  <cols>
    <col min="1" max="1" width="13" style="220" customWidth="1"/>
    <col min="2" max="2" width="13.125" style="220" customWidth="1"/>
    <col min="3" max="3" width="11.875" style="220" customWidth="1"/>
    <col min="4" max="4" width="11.25" style="220" customWidth="1"/>
    <col min="5" max="5" width="10.25" style="220" customWidth="1"/>
    <col min="6" max="7" width="10" style="220" customWidth="1"/>
    <col min="8" max="8" width="11.875" style="220" customWidth="1"/>
    <col min="9" max="9" width="13.875" style="220" customWidth="1"/>
    <col min="10" max="10" width="12.5" style="220" customWidth="1"/>
    <col min="11" max="11" width="13" style="220" customWidth="1"/>
    <col min="12" max="12" width="13.125" style="220" customWidth="1"/>
    <col min="13" max="13" width="11.375" style="220" customWidth="1"/>
    <col min="14" max="14" width="13.375" style="220" customWidth="1"/>
    <col min="15" max="15" width="14.5" style="220" customWidth="1"/>
    <col min="16" max="16" width="9.125" style="220" customWidth="1"/>
    <col min="17" max="17" width="14" style="220" customWidth="1"/>
    <col min="18" max="18" width="12.125" style="220" customWidth="1"/>
    <col min="19" max="19" width="15" style="220" customWidth="1"/>
    <col min="20" max="20" width="12.375" style="220" customWidth="1"/>
    <col min="21" max="21" width="12.125" style="220" customWidth="1"/>
    <col min="22" max="23" width="11.875" style="220" customWidth="1"/>
    <col min="24" max="24" width="13.75" style="220" customWidth="1"/>
    <col min="25" max="25" width="11.5" style="220" customWidth="1"/>
    <col min="26" max="26" width="13.75" style="220" customWidth="1"/>
    <col min="27" max="27" width="11.875" style="220" customWidth="1"/>
    <col min="28" max="28" width="13.75" style="220" customWidth="1"/>
    <col min="29" max="257" width="8.5" style="220" customWidth="1"/>
    <col min="258" max="1024" width="8.5" style="259" customWidth="1"/>
    <col min="1025" max="1025" width="10" style="259" customWidth="1"/>
    <col min="1026" max="16384" width="10" style="259"/>
  </cols>
  <sheetData>
    <row r="1" spans="1:28" s="206" customFormat="1" ht="17.25" customHeight="1" thickBot="1">
      <c r="A1" s="205" t="s">
        <v>803</v>
      </c>
      <c r="K1" s="205" t="s">
        <v>804</v>
      </c>
      <c r="L1" s="207" t="s">
        <v>859</v>
      </c>
      <c r="M1" s="208"/>
      <c r="N1" s="205" t="s">
        <v>803</v>
      </c>
      <c r="R1" s="209"/>
      <c r="S1" s="210"/>
      <c r="X1" s="205" t="s">
        <v>804</v>
      </c>
      <c r="Y1" s="207" t="s">
        <v>859</v>
      </c>
      <c r="Z1" s="211"/>
    </row>
    <row r="2" spans="1:28" s="206" customFormat="1" ht="17.25" customHeight="1">
      <c r="A2" s="205" t="s">
        <v>841</v>
      </c>
      <c r="B2" s="212" t="s">
        <v>860</v>
      </c>
      <c r="C2" s="213"/>
      <c r="D2" s="213"/>
      <c r="E2" s="213"/>
      <c r="F2" s="213"/>
      <c r="G2" s="213"/>
      <c r="H2" s="213"/>
      <c r="I2" s="213"/>
      <c r="J2" s="214"/>
      <c r="K2" s="205" t="s">
        <v>843</v>
      </c>
      <c r="L2" s="215" t="s">
        <v>861</v>
      </c>
      <c r="M2" s="215"/>
      <c r="N2" s="205" t="s">
        <v>841</v>
      </c>
      <c r="O2" s="212" t="s">
        <v>860</v>
      </c>
      <c r="P2" s="213"/>
      <c r="Q2" s="213"/>
      <c r="R2" s="216"/>
      <c r="S2" s="217"/>
      <c r="T2" s="213"/>
      <c r="U2" s="213"/>
      <c r="V2" s="213"/>
      <c r="W2" s="213"/>
      <c r="X2" s="205" t="s">
        <v>843</v>
      </c>
      <c r="Y2" s="218" t="s">
        <v>861</v>
      </c>
      <c r="Z2" s="211"/>
      <c r="AA2" s="126" t="s">
        <v>18</v>
      </c>
    </row>
    <row r="3" spans="1:28" ht="7.5" customHeight="1">
      <c r="A3" s="219"/>
      <c r="B3" s="219"/>
      <c r="J3" s="221"/>
      <c r="K3" s="221"/>
      <c r="L3" s="222"/>
      <c r="N3" s="219"/>
      <c r="O3" s="219"/>
    </row>
    <row r="4" spans="1:28" ht="19.5" customHeight="1">
      <c r="C4" s="223"/>
      <c r="D4" s="569" t="s">
        <v>900</v>
      </c>
      <c r="E4" s="569"/>
      <c r="F4" s="569"/>
      <c r="G4" s="569"/>
      <c r="H4" s="569"/>
      <c r="I4" s="569"/>
      <c r="J4" s="569"/>
      <c r="K4" s="223"/>
      <c r="L4" s="223"/>
      <c r="M4" s="223"/>
      <c r="P4" s="569" t="s">
        <v>862</v>
      </c>
      <c r="Q4" s="569"/>
      <c r="R4" s="569"/>
      <c r="S4" s="569"/>
      <c r="T4" s="569"/>
      <c r="U4" s="569"/>
      <c r="V4" s="569"/>
      <c r="W4" s="569"/>
      <c r="X4" s="224"/>
    </row>
    <row r="5" spans="1:28" ht="18" customHeight="1">
      <c r="A5" s="225"/>
      <c r="B5" s="225"/>
      <c r="C5" s="225"/>
      <c r="D5" s="225"/>
      <c r="E5" s="225"/>
      <c r="F5" s="225"/>
      <c r="G5" s="225"/>
      <c r="H5" s="225"/>
      <c r="I5" s="225"/>
      <c r="J5" s="225"/>
      <c r="K5" s="225"/>
      <c r="L5" s="225"/>
      <c r="M5" s="225"/>
      <c r="N5" s="225"/>
      <c r="O5" s="225"/>
      <c r="P5" s="225"/>
      <c r="Q5" s="225"/>
      <c r="R5" s="225"/>
      <c r="X5" s="225"/>
      <c r="Y5" s="225"/>
      <c r="Z5" s="225"/>
    </row>
    <row r="6" spans="1:28" ht="17.25" customHeight="1">
      <c r="C6" s="225"/>
      <c r="D6" s="225"/>
      <c r="E6" s="225"/>
      <c r="F6" s="570" t="s">
        <v>863</v>
      </c>
      <c r="G6" s="570"/>
      <c r="H6" s="570"/>
      <c r="I6" s="225"/>
      <c r="J6" s="225"/>
      <c r="M6" s="225" t="s">
        <v>864</v>
      </c>
      <c r="P6" s="225"/>
      <c r="R6" s="225"/>
      <c r="S6" s="210" t="s">
        <v>865</v>
      </c>
      <c r="T6" s="225"/>
      <c r="AB6" s="225" t="s">
        <v>864</v>
      </c>
    </row>
    <row r="7" spans="1:28" ht="18.75" customHeight="1">
      <c r="A7" s="565" t="s">
        <v>866</v>
      </c>
      <c r="B7" s="565" t="s">
        <v>867</v>
      </c>
      <c r="C7" s="566" t="s">
        <v>868</v>
      </c>
      <c r="D7" s="565" t="s">
        <v>869</v>
      </c>
      <c r="E7" s="565" t="s">
        <v>870</v>
      </c>
      <c r="F7" s="565"/>
      <c r="G7" s="566" t="s">
        <v>871</v>
      </c>
      <c r="H7" s="566" t="s">
        <v>872</v>
      </c>
      <c r="I7" s="566" t="s">
        <v>873</v>
      </c>
      <c r="J7" s="566" t="s">
        <v>874</v>
      </c>
      <c r="K7" s="566" t="s">
        <v>875</v>
      </c>
      <c r="L7" s="567" t="s">
        <v>876</v>
      </c>
      <c r="M7" s="568" t="s">
        <v>877</v>
      </c>
      <c r="N7" s="565" t="s">
        <v>866</v>
      </c>
      <c r="O7" s="565" t="s">
        <v>867</v>
      </c>
      <c r="P7" s="568" t="s">
        <v>878</v>
      </c>
      <c r="Q7" s="568" t="s">
        <v>879</v>
      </c>
      <c r="R7" s="568" t="s">
        <v>880</v>
      </c>
      <c r="S7" s="568" t="s">
        <v>881</v>
      </c>
      <c r="T7" s="573" t="s">
        <v>882</v>
      </c>
      <c r="U7" s="568" t="s">
        <v>883</v>
      </c>
      <c r="V7" s="566" t="s">
        <v>884</v>
      </c>
      <c r="W7" s="565" t="s">
        <v>885</v>
      </c>
      <c r="X7" s="566" t="s">
        <v>886</v>
      </c>
      <c r="Y7" s="566" t="s">
        <v>887</v>
      </c>
      <c r="Z7" s="567" t="s">
        <v>888</v>
      </c>
      <c r="AA7" s="565" t="s">
        <v>889</v>
      </c>
      <c r="AB7" s="565" t="s">
        <v>890</v>
      </c>
    </row>
    <row r="8" spans="1:28" ht="18.75" customHeight="1">
      <c r="A8" s="565"/>
      <c r="B8" s="565"/>
      <c r="C8" s="566"/>
      <c r="D8" s="565"/>
      <c r="E8" s="565" t="s">
        <v>891</v>
      </c>
      <c r="F8" s="565" t="s">
        <v>892</v>
      </c>
      <c r="G8" s="566"/>
      <c r="H8" s="566"/>
      <c r="I8" s="566"/>
      <c r="J8" s="566"/>
      <c r="K8" s="566"/>
      <c r="L8" s="567"/>
      <c r="M8" s="568"/>
      <c r="N8" s="565"/>
      <c r="O8" s="565"/>
      <c r="P8" s="568"/>
      <c r="Q8" s="568"/>
      <c r="R8" s="568"/>
      <c r="S8" s="568"/>
      <c r="T8" s="573"/>
      <c r="U8" s="568"/>
      <c r="V8" s="566"/>
      <c r="W8" s="565"/>
      <c r="X8" s="566"/>
      <c r="Y8" s="566"/>
      <c r="Z8" s="567"/>
      <c r="AA8" s="565"/>
      <c r="AB8" s="565"/>
    </row>
    <row r="9" spans="1:28" ht="27.75" customHeight="1">
      <c r="A9" s="565"/>
      <c r="B9" s="565"/>
      <c r="C9" s="566"/>
      <c r="D9" s="565"/>
      <c r="E9" s="565"/>
      <c r="F9" s="565"/>
      <c r="G9" s="566"/>
      <c r="H9" s="566"/>
      <c r="I9" s="566"/>
      <c r="J9" s="566"/>
      <c r="K9" s="566"/>
      <c r="L9" s="567"/>
      <c r="M9" s="568"/>
      <c r="N9" s="565"/>
      <c r="O9" s="565"/>
      <c r="P9" s="568"/>
      <c r="Q9" s="568"/>
      <c r="R9" s="568"/>
      <c r="S9" s="568"/>
      <c r="T9" s="573"/>
      <c r="U9" s="568"/>
      <c r="V9" s="566"/>
      <c r="W9" s="565"/>
      <c r="X9" s="566"/>
      <c r="Y9" s="566"/>
      <c r="Z9" s="567"/>
      <c r="AA9" s="565"/>
      <c r="AB9" s="565"/>
    </row>
    <row r="10" spans="1:28" ht="22.5" customHeight="1">
      <c r="A10" s="226" t="s">
        <v>815</v>
      </c>
      <c r="B10" s="227" t="s">
        <v>853</v>
      </c>
      <c r="C10" s="228">
        <f t="shared" ref="C10:M10" si="0">SUM(C12:C14)</f>
        <v>1</v>
      </c>
      <c r="D10" s="228">
        <f t="shared" si="0"/>
        <v>1</v>
      </c>
      <c r="E10" s="228">
        <f t="shared" si="0"/>
        <v>0</v>
      </c>
      <c r="F10" s="228">
        <f t="shared" si="0"/>
        <v>0</v>
      </c>
      <c r="G10" s="228">
        <f t="shared" si="0"/>
        <v>80</v>
      </c>
      <c r="H10" s="228">
        <f t="shared" si="0"/>
        <v>207</v>
      </c>
      <c r="I10" s="228">
        <f t="shared" si="0"/>
        <v>62</v>
      </c>
      <c r="J10" s="228">
        <f t="shared" si="0"/>
        <v>119</v>
      </c>
      <c r="K10" s="228">
        <f t="shared" si="0"/>
        <v>21</v>
      </c>
      <c r="L10" s="228">
        <f t="shared" si="0"/>
        <v>19</v>
      </c>
      <c r="M10" s="228">
        <f t="shared" si="0"/>
        <v>0</v>
      </c>
      <c r="N10" s="226" t="s">
        <v>815</v>
      </c>
      <c r="O10" s="227" t="s">
        <v>853</v>
      </c>
      <c r="P10" s="228">
        <f t="shared" ref="P10:AB10" si="1">SUM(P12:P14)</f>
        <v>0</v>
      </c>
      <c r="Q10" s="228">
        <f t="shared" si="1"/>
        <v>0</v>
      </c>
      <c r="R10" s="228">
        <f t="shared" si="1"/>
        <v>0</v>
      </c>
      <c r="S10" s="228">
        <f t="shared" si="1"/>
        <v>102</v>
      </c>
      <c r="T10" s="228">
        <f t="shared" si="1"/>
        <v>1</v>
      </c>
      <c r="U10" s="228">
        <f t="shared" si="1"/>
        <v>0</v>
      </c>
      <c r="V10" s="228">
        <f t="shared" si="1"/>
        <v>0</v>
      </c>
      <c r="W10" s="228">
        <f t="shared" si="1"/>
        <v>1</v>
      </c>
      <c r="X10" s="228">
        <f t="shared" si="1"/>
        <v>0</v>
      </c>
      <c r="Y10" s="228">
        <f t="shared" si="1"/>
        <v>0</v>
      </c>
      <c r="Z10" s="228">
        <f t="shared" si="1"/>
        <v>30</v>
      </c>
      <c r="AA10" s="228">
        <f t="shared" si="1"/>
        <v>57</v>
      </c>
      <c r="AB10" s="228">
        <f t="shared" si="1"/>
        <v>4</v>
      </c>
    </row>
    <row r="11" spans="1:28" ht="22.5" customHeight="1">
      <c r="A11" s="226"/>
      <c r="B11" s="227"/>
      <c r="C11" s="227"/>
      <c r="D11" s="229"/>
      <c r="E11" s="229"/>
      <c r="F11" s="229"/>
      <c r="G11" s="229"/>
      <c r="H11" s="229"/>
      <c r="I11" s="229"/>
      <c r="J11" s="230"/>
      <c r="K11" s="229"/>
      <c r="L11" s="229"/>
      <c r="M11" s="231"/>
      <c r="N11" s="226"/>
      <c r="O11" s="227"/>
      <c r="P11" s="231"/>
      <c r="Q11" s="231"/>
      <c r="R11" s="231"/>
      <c r="S11" s="231"/>
      <c r="T11" s="232"/>
      <c r="U11" s="231"/>
      <c r="V11" s="231"/>
      <c r="W11" s="231"/>
      <c r="X11" s="231"/>
      <c r="Y11" s="231"/>
      <c r="Z11" s="231"/>
      <c r="AA11" s="231"/>
      <c r="AB11" s="231"/>
    </row>
    <row r="12" spans="1:28" ht="22.5" customHeight="1">
      <c r="A12" s="233"/>
      <c r="B12" s="227" t="s">
        <v>893</v>
      </c>
      <c r="C12" s="234">
        <v>1</v>
      </c>
      <c r="D12" s="229">
        <v>1</v>
      </c>
      <c r="E12" s="229">
        <v>0</v>
      </c>
      <c r="F12" s="229">
        <v>0</v>
      </c>
      <c r="G12" s="229">
        <v>78</v>
      </c>
      <c r="H12" s="229">
        <v>199</v>
      </c>
      <c r="I12" s="229">
        <v>55</v>
      </c>
      <c r="J12" s="230">
        <v>117</v>
      </c>
      <c r="K12" s="229">
        <v>21</v>
      </c>
      <c r="L12" s="229">
        <v>19</v>
      </c>
      <c r="M12" s="231">
        <v>0</v>
      </c>
      <c r="N12" s="233"/>
      <c r="O12" s="227" t="s">
        <v>893</v>
      </c>
      <c r="P12" s="231">
        <v>0</v>
      </c>
      <c r="Q12" s="231">
        <v>0</v>
      </c>
      <c r="R12" s="231">
        <v>0</v>
      </c>
      <c r="S12" s="231">
        <v>102</v>
      </c>
      <c r="T12" s="232">
        <v>1</v>
      </c>
      <c r="U12" s="231">
        <v>0</v>
      </c>
      <c r="V12" s="231">
        <v>0</v>
      </c>
      <c r="W12" s="231">
        <v>1</v>
      </c>
      <c r="X12" s="231">
        <v>0</v>
      </c>
      <c r="Y12" s="231">
        <v>0</v>
      </c>
      <c r="Z12" s="231">
        <v>30</v>
      </c>
      <c r="AA12" s="231">
        <v>57</v>
      </c>
      <c r="AB12" s="231">
        <v>4</v>
      </c>
    </row>
    <row r="13" spans="1:28" ht="22.5" customHeight="1">
      <c r="A13" s="233"/>
      <c r="B13" s="227" t="s">
        <v>894</v>
      </c>
      <c r="C13" s="234">
        <v>0</v>
      </c>
      <c r="D13" s="229">
        <v>0</v>
      </c>
      <c r="E13" s="229">
        <v>0</v>
      </c>
      <c r="F13" s="229">
        <v>0</v>
      </c>
      <c r="G13" s="229">
        <v>2</v>
      </c>
      <c r="H13" s="229">
        <v>8</v>
      </c>
      <c r="I13" s="229">
        <v>7</v>
      </c>
      <c r="J13" s="230">
        <v>2</v>
      </c>
      <c r="K13" s="229">
        <v>0</v>
      </c>
      <c r="L13" s="229">
        <v>0</v>
      </c>
      <c r="M13" s="231">
        <v>0</v>
      </c>
      <c r="N13" s="233"/>
      <c r="O13" s="227" t="s">
        <v>894</v>
      </c>
      <c r="P13" s="231">
        <v>0</v>
      </c>
      <c r="Q13" s="231">
        <v>0</v>
      </c>
      <c r="R13" s="231">
        <v>0</v>
      </c>
      <c r="S13" s="231">
        <v>0</v>
      </c>
      <c r="T13" s="232">
        <v>0</v>
      </c>
      <c r="U13" s="231">
        <v>0</v>
      </c>
      <c r="V13" s="231">
        <v>0</v>
      </c>
      <c r="W13" s="231">
        <v>0</v>
      </c>
      <c r="X13" s="231">
        <v>0</v>
      </c>
      <c r="Y13" s="231">
        <v>0</v>
      </c>
      <c r="Z13" s="231">
        <v>0</v>
      </c>
      <c r="AA13" s="231">
        <v>0</v>
      </c>
      <c r="AB13" s="231">
        <v>0</v>
      </c>
    </row>
    <row r="14" spans="1:28" ht="22.5" customHeight="1">
      <c r="A14" s="233"/>
      <c r="B14" s="227" t="s">
        <v>895</v>
      </c>
      <c r="C14" s="234">
        <v>0</v>
      </c>
      <c r="D14" s="229">
        <v>0</v>
      </c>
      <c r="E14" s="229">
        <v>0</v>
      </c>
      <c r="F14" s="229">
        <v>0</v>
      </c>
      <c r="G14" s="229">
        <v>0</v>
      </c>
      <c r="H14" s="229">
        <v>0</v>
      </c>
      <c r="I14" s="229">
        <v>0</v>
      </c>
      <c r="J14" s="230">
        <v>0</v>
      </c>
      <c r="K14" s="229">
        <v>0</v>
      </c>
      <c r="L14" s="229">
        <v>0</v>
      </c>
      <c r="M14" s="231">
        <v>0</v>
      </c>
      <c r="N14" s="233"/>
      <c r="O14" s="227" t="s">
        <v>895</v>
      </c>
      <c r="P14" s="231">
        <v>0</v>
      </c>
      <c r="Q14" s="231">
        <v>0</v>
      </c>
      <c r="R14" s="231">
        <v>0</v>
      </c>
      <c r="S14" s="231">
        <v>0</v>
      </c>
      <c r="T14" s="232">
        <v>0</v>
      </c>
      <c r="U14" s="231">
        <v>0</v>
      </c>
      <c r="V14" s="231">
        <v>0</v>
      </c>
      <c r="W14" s="231">
        <v>0</v>
      </c>
      <c r="X14" s="231">
        <v>0</v>
      </c>
      <c r="Y14" s="231">
        <v>0</v>
      </c>
      <c r="Z14" s="231">
        <v>0</v>
      </c>
      <c r="AA14" s="231">
        <v>0</v>
      </c>
      <c r="AB14" s="231">
        <v>0</v>
      </c>
    </row>
    <row r="15" spans="1:28" ht="22.5" customHeight="1">
      <c r="A15" s="235"/>
      <c r="B15" s="236"/>
      <c r="C15" s="237"/>
      <c r="D15" s="238"/>
      <c r="E15" s="229"/>
      <c r="F15" s="229"/>
      <c r="G15" s="229"/>
      <c r="H15" s="229"/>
      <c r="I15" s="229"/>
      <c r="J15" s="230"/>
      <c r="K15" s="229"/>
      <c r="L15" s="229"/>
      <c r="M15" s="233"/>
      <c r="N15" s="235"/>
      <c r="O15" s="236"/>
      <c r="P15" s="233"/>
      <c r="Q15" s="233"/>
      <c r="R15" s="233"/>
      <c r="S15" s="233"/>
      <c r="T15" s="239"/>
      <c r="U15" s="233"/>
      <c r="V15" s="233"/>
      <c r="W15" s="233"/>
      <c r="X15" s="233"/>
      <c r="Y15" s="233"/>
      <c r="Z15" s="233"/>
      <c r="AA15" s="233"/>
      <c r="AB15" s="233"/>
    </row>
    <row r="16" spans="1:28" ht="22.5" customHeight="1">
      <c r="A16" s="235"/>
      <c r="B16" s="236"/>
      <c r="C16" s="237"/>
      <c r="D16" s="229"/>
      <c r="E16" s="229"/>
      <c r="F16" s="229"/>
      <c r="G16" s="229"/>
      <c r="H16" s="229"/>
      <c r="I16" s="229"/>
      <c r="J16" s="230"/>
      <c r="K16" s="229"/>
      <c r="L16" s="229"/>
      <c r="M16" s="233"/>
      <c r="N16" s="235"/>
      <c r="O16" s="236"/>
      <c r="P16" s="233"/>
      <c r="Q16" s="233"/>
      <c r="R16" s="233"/>
      <c r="S16" s="233"/>
      <c r="T16" s="239"/>
      <c r="U16" s="233"/>
      <c r="V16" s="233"/>
      <c r="W16" s="233"/>
      <c r="X16" s="233"/>
      <c r="Y16" s="233"/>
      <c r="Z16" s="233"/>
      <c r="AA16" s="233"/>
      <c r="AB16" s="233"/>
    </row>
    <row r="17" spans="1:28" ht="22.5" customHeight="1">
      <c r="A17" s="235"/>
      <c r="B17" s="235"/>
      <c r="C17" s="237"/>
      <c r="D17" s="229"/>
      <c r="E17" s="229"/>
      <c r="F17" s="229"/>
      <c r="G17" s="229"/>
      <c r="H17" s="229"/>
      <c r="I17" s="240"/>
      <c r="J17" s="230"/>
      <c r="K17" s="229"/>
      <c r="L17" s="229"/>
      <c r="M17" s="233"/>
      <c r="N17" s="235"/>
      <c r="O17" s="235"/>
      <c r="P17" s="233"/>
      <c r="Q17" s="233"/>
      <c r="R17" s="233"/>
      <c r="S17" s="233"/>
      <c r="T17" s="239"/>
      <c r="U17" s="233"/>
      <c r="V17" s="233"/>
      <c r="W17" s="233"/>
      <c r="X17" s="233"/>
      <c r="Y17" s="233"/>
      <c r="Z17" s="233"/>
      <c r="AA17" s="233"/>
      <c r="AB17" s="233"/>
    </row>
    <row r="18" spans="1:28" ht="22.5" customHeight="1">
      <c r="A18" s="235"/>
      <c r="B18" s="235"/>
      <c r="C18" s="237"/>
      <c r="D18" s="241"/>
      <c r="E18" s="229"/>
      <c r="F18" s="229"/>
      <c r="G18" s="229"/>
      <c r="H18" s="229"/>
      <c r="I18" s="240"/>
      <c r="J18" s="230"/>
      <c r="K18" s="229"/>
      <c r="L18" s="229"/>
      <c r="M18" s="233"/>
      <c r="N18" s="235"/>
      <c r="O18" s="235"/>
      <c r="P18" s="233"/>
      <c r="Q18" s="233"/>
      <c r="R18" s="233"/>
      <c r="S18" s="233"/>
      <c r="T18" s="239"/>
      <c r="U18" s="233"/>
      <c r="V18" s="233"/>
      <c r="W18" s="233"/>
      <c r="X18" s="233"/>
      <c r="Y18" s="233"/>
      <c r="Z18" s="233"/>
      <c r="AA18" s="233"/>
      <c r="AB18" s="233"/>
    </row>
    <row r="19" spans="1:28" ht="22.5" customHeight="1">
      <c r="A19" s="235"/>
      <c r="B19" s="235"/>
      <c r="C19" s="237"/>
      <c r="D19" s="229"/>
      <c r="E19" s="229"/>
      <c r="F19" s="229"/>
      <c r="G19" s="229"/>
      <c r="H19" s="229"/>
      <c r="I19" s="240"/>
      <c r="J19" s="230"/>
      <c r="K19" s="229"/>
      <c r="L19" s="229"/>
      <c r="M19" s="233"/>
      <c r="N19" s="235"/>
      <c r="O19" s="235"/>
      <c r="P19" s="233"/>
      <c r="Q19" s="233"/>
      <c r="R19" s="233"/>
      <c r="S19" s="233"/>
      <c r="T19" s="239"/>
      <c r="U19" s="233"/>
      <c r="V19" s="233"/>
      <c r="W19" s="233"/>
      <c r="X19" s="233"/>
      <c r="Y19" s="233"/>
      <c r="Z19" s="233"/>
      <c r="AA19" s="233"/>
      <c r="AB19" s="233"/>
    </row>
    <row r="20" spans="1:28" ht="22.5" customHeight="1">
      <c r="A20" s="235"/>
      <c r="B20" s="235"/>
      <c r="C20" s="237"/>
      <c r="D20" s="229"/>
      <c r="E20" s="229"/>
      <c r="F20" s="229"/>
      <c r="G20" s="229"/>
      <c r="H20" s="229"/>
      <c r="I20" s="240"/>
      <c r="J20" s="230"/>
      <c r="K20" s="229"/>
      <c r="L20" s="229"/>
      <c r="M20" s="233"/>
      <c r="N20" s="235"/>
      <c r="O20" s="235"/>
      <c r="P20" s="233"/>
      <c r="Q20" s="233"/>
      <c r="R20" s="233"/>
      <c r="S20" s="233"/>
      <c r="T20" s="239"/>
      <c r="U20" s="233"/>
      <c r="V20" s="233"/>
      <c r="W20" s="233"/>
      <c r="X20" s="233"/>
      <c r="Y20" s="233"/>
      <c r="Z20" s="233"/>
      <c r="AA20" s="233"/>
      <c r="AB20" s="233"/>
    </row>
    <row r="21" spans="1:28" ht="22.5" customHeight="1">
      <c r="A21" s="235"/>
      <c r="B21" s="235"/>
      <c r="C21" s="237"/>
      <c r="D21" s="229"/>
      <c r="E21" s="229"/>
      <c r="F21" s="229"/>
      <c r="G21" s="229"/>
      <c r="H21" s="229"/>
      <c r="I21" s="240"/>
      <c r="J21" s="230"/>
      <c r="K21" s="229"/>
      <c r="L21" s="229"/>
      <c r="M21" s="233"/>
      <c r="N21" s="235"/>
      <c r="O21" s="235"/>
      <c r="P21" s="233"/>
      <c r="Q21" s="233"/>
      <c r="R21" s="233"/>
      <c r="S21" s="233"/>
      <c r="T21" s="239"/>
      <c r="U21" s="233"/>
      <c r="V21" s="233"/>
      <c r="W21" s="233"/>
      <c r="X21" s="233"/>
      <c r="Y21" s="233"/>
      <c r="Z21" s="233"/>
      <c r="AA21" s="233"/>
      <c r="AB21" s="233"/>
    </row>
    <row r="22" spans="1:28" ht="22.5" customHeight="1">
      <c r="A22" s="235"/>
      <c r="B22" s="235"/>
      <c r="C22" s="237"/>
      <c r="D22" s="229"/>
      <c r="E22" s="229"/>
      <c r="F22" s="229"/>
      <c r="G22" s="229"/>
      <c r="H22" s="229"/>
      <c r="I22" s="240"/>
      <c r="J22" s="230"/>
      <c r="K22" s="229"/>
      <c r="L22" s="229"/>
      <c r="M22" s="233"/>
      <c r="N22" s="235"/>
      <c r="O22" s="235"/>
      <c r="P22" s="233"/>
      <c r="Q22" s="233"/>
      <c r="R22" s="233"/>
      <c r="S22" s="233"/>
      <c r="T22" s="239"/>
      <c r="U22" s="233"/>
      <c r="V22" s="233"/>
      <c r="W22" s="233"/>
      <c r="X22" s="233"/>
      <c r="Y22" s="233"/>
      <c r="Z22" s="233"/>
      <c r="AA22" s="233"/>
      <c r="AB22" s="233"/>
    </row>
    <row r="23" spans="1:28" ht="22.5" customHeight="1">
      <c r="A23" s="235"/>
      <c r="B23" s="235"/>
      <c r="C23" s="237"/>
      <c r="D23" s="229"/>
      <c r="E23" s="229"/>
      <c r="F23" s="229"/>
      <c r="G23" s="229"/>
      <c r="H23" s="229"/>
      <c r="I23" s="240"/>
      <c r="J23" s="230"/>
      <c r="K23" s="229"/>
      <c r="L23" s="229"/>
      <c r="M23" s="233"/>
      <c r="N23" s="235"/>
      <c r="O23" s="235"/>
      <c r="P23" s="233"/>
      <c r="Q23" s="233"/>
      <c r="R23" s="233"/>
      <c r="S23" s="233"/>
      <c r="T23" s="239"/>
      <c r="U23" s="233"/>
      <c r="V23" s="233"/>
      <c r="W23" s="233"/>
      <c r="X23" s="233"/>
      <c r="Y23" s="233"/>
      <c r="Z23" s="233"/>
      <c r="AA23" s="233"/>
      <c r="AB23" s="233"/>
    </row>
    <row r="24" spans="1:28" ht="22.5" customHeight="1">
      <c r="A24" s="235"/>
      <c r="B24" s="235"/>
      <c r="C24" s="237"/>
      <c r="D24" s="229"/>
      <c r="E24" s="229"/>
      <c r="F24" s="229"/>
      <c r="G24" s="229"/>
      <c r="H24" s="229"/>
      <c r="I24" s="240"/>
      <c r="J24" s="230"/>
      <c r="K24" s="229"/>
      <c r="L24" s="229"/>
      <c r="M24" s="233"/>
      <c r="N24" s="235"/>
      <c r="O24" s="235"/>
      <c r="P24" s="233"/>
      <c r="Q24" s="233"/>
      <c r="R24" s="233"/>
      <c r="S24" s="233"/>
      <c r="T24" s="239"/>
      <c r="U24" s="233"/>
      <c r="V24" s="233"/>
      <c r="W24" s="233"/>
      <c r="X24" s="233"/>
      <c r="Y24" s="233"/>
      <c r="Z24" s="233"/>
      <c r="AA24" s="233"/>
      <c r="AB24" s="233"/>
    </row>
    <row r="25" spans="1:28" ht="22.5" customHeight="1">
      <c r="A25" s="242"/>
      <c r="B25" s="243"/>
      <c r="C25" s="243"/>
      <c r="D25" s="242"/>
      <c r="E25" s="242"/>
      <c r="F25" s="242"/>
      <c r="G25" s="242"/>
      <c r="H25" s="242"/>
      <c r="I25" s="244"/>
      <c r="J25" s="245"/>
      <c r="K25" s="246"/>
      <c r="L25" s="242"/>
      <c r="M25" s="242"/>
      <c r="N25" s="242"/>
      <c r="O25" s="243"/>
      <c r="P25" s="242"/>
      <c r="Q25" s="242"/>
      <c r="R25" s="242"/>
      <c r="S25" s="242"/>
      <c r="T25" s="247"/>
      <c r="U25" s="242"/>
      <c r="V25" s="242"/>
      <c r="W25" s="242"/>
      <c r="X25" s="242"/>
      <c r="Y25" s="242"/>
      <c r="Z25" s="242"/>
      <c r="AA25" s="242"/>
      <c r="AB25" s="242"/>
    </row>
    <row r="26" spans="1:28" ht="16.149999999999999" customHeight="1">
      <c r="A26" s="220" t="s">
        <v>896</v>
      </c>
      <c r="D26" s="248"/>
      <c r="E26" s="249"/>
      <c r="F26" s="250"/>
      <c r="I26" s="251"/>
      <c r="J26" s="572"/>
      <c r="K26" s="572"/>
      <c r="L26" s="572"/>
      <c r="N26" s="252" t="s">
        <v>833</v>
      </c>
      <c r="O26" s="253"/>
      <c r="P26" s="254" t="s">
        <v>834</v>
      </c>
      <c r="S26" s="254" t="s">
        <v>835</v>
      </c>
      <c r="V26" s="254"/>
      <c r="W26" s="255" t="s">
        <v>897</v>
      </c>
      <c r="X26" s="234"/>
      <c r="Z26" s="220" t="s">
        <v>898</v>
      </c>
      <c r="AA26" s="256"/>
    </row>
    <row r="27" spans="1:28" s="256" customFormat="1" ht="16.149999999999999" customHeight="1">
      <c r="J27" s="257"/>
      <c r="K27" s="257"/>
      <c r="N27" s="257"/>
      <c r="O27" s="257"/>
      <c r="S27" s="254" t="s">
        <v>837</v>
      </c>
      <c r="V27" s="258"/>
    </row>
    <row r="28" spans="1:28" s="256" customFormat="1" ht="16.149999999999999" customHeight="1">
      <c r="U28" s="571"/>
      <c r="V28" s="571"/>
      <c r="W28" s="571"/>
      <c r="X28" s="234"/>
      <c r="Y28" s="234"/>
      <c r="Z28" s="234"/>
      <c r="AA28" s="234"/>
    </row>
    <row r="29" spans="1:28" s="234" customFormat="1" ht="16.149999999999999" customHeight="1">
      <c r="L29" s="260"/>
      <c r="M29" s="260"/>
      <c r="O29" s="261"/>
      <c r="P29" s="261"/>
      <c r="Q29" s="261"/>
      <c r="R29" s="261"/>
      <c r="S29" s="261"/>
      <c r="T29" s="262"/>
      <c r="U29" s="257"/>
      <c r="V29" s="257"/>
      <c r="W29" s="257"/>
    </row>
    <row r="30" spans="1:28" s="263" customFormat="1" ht="16.149999999999999" customHeight="1">
      <c r="B30" s="261"/>
      <c r="C30" s="261"/>
      <c r="D30" s="261"/>
      <c r="E30" s="261"/>
      <c r="F30" s="261"/>
      <c r="G30" s="262"/>
      <c r="H30" s="262"/>
      <c r="N30" s="256"/>
      <c r="O30" s="256"/>
      <c r="P30" s="256"/>
      <c r="Q30" s="256"/>
      <c r="R30" s="256"/>
      <c r="S30" s="256"/>
      <c r="T30" s="256"/>
    </row>
    <row r="31" spans="1:28" s="259" customFormat="1" ht="16.149999999999999" customHeight="1">
      <c r="B31" s="256"/>
      <c r="C31" s="256"/>
      <c r="D31" s="256"/>
      <c r="E31" s="256"/>
      <c r="F31" s="256"/>
      <c r="G31" s="256"/>
      <c r="H31" s="256"/>
    </row>
    <row r="32" spans="1:28" ht="15" customHeight="1">
      <c r="N32" s="261" t="s">
        <v>899</v>
      </c>
    </row>
  </sheetData>
  <mergeCells count="34">
    <mergeCell ref="AA7:AA9"/>
    <mergeCell ref="AB7:AB9"/>
    <mergeCell ref="E8:E9"/>
    <mergeCell ref="F8:F9"/>
    <mergeCell ref="J26:L26"/>
    <mergeCell ref="Y7:Y9"/>
    <mergeCell ref="Z7:Z9"/>
    <mergeCell ref="O7:O9"/>
    <mergeCell ref="P7:P9"/>
    <mergeCell ref="Q7:Q9"/>
    <mergeCell ref="R7:R9"/>
    <mergeCell ref="S7:S9"/>
    <mergeCell ref="T7:T9"/>
    <mergeCell ref="I7:I9"/>
    <mergeCell ref="J7:J9"/>
    <mergeCell ref="K7:K9"/>
    <mergeCell ref="U28:W28"/>
    <mergeCell ref="U7:U9"/>
    <mergeCell ref="V7:V9"/>
    <mergeCell ref="W7:W9"/>
    <mergeCell ref="X7:X9"/>
    <mergeCell ref="L7:L9"/>
    <mergeCell ref="M7:M9"/>
    <mergeCell ref="N7:N9"/>
    <mergeCell ref="D4:J4"/>
    <mergeCell ref="P4:W4"/>
    <mergeCell ref="F6:H6"/>
    <mergeCell ref="G7:G9"/>
    <mergeCell ref="H7:H9"/>
    <mergeCell ref="A7:A9"/>
    <mergeCell ref="B7:B9"/>
    <mergeCell ref="C7:C9"/>
    <mergeCell ref="D7:D9"/>
    <mergeCell ref="E7:F7"/>
  </mergeCells>
  <phoneticPr fontId="44" type="noConversion"/>
  <hyperlinks>
    <hyperlink ref="AA2" location="預告統計資料發布時間表!A1" display="回發布時間表" xr:uid="{1063FF68-E15A-4213-95A4-9A0FB7FDADA3}"/>
  </hyperlinks>
  <printOptions horizontalCentered="1"/>
  <pageMargins left="0" right="0.15748031496063003" top="1.1023622047244102" bottom="0.55118110236220397" header="0.78740157480314998" footer="0.27559055118110198"/>
  <pageSetup paperSize="0" scale="75" fitToWidth="0" fitToHeight="0" pageOrder="overThenDown" orientation="landscape" horizontalDpi="0" verticalDpi="0" copies="0"/>
  <headerFooter alignWithMargins="0"/>
  <colBreaks count="1" manualBreakCount="1">
    <brk id="14"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C6B60-FC38-4684-9B0E-2E2E5CB0D161}">
  <dimension ref="A1:BO81"/>
  <sheetViews>
    <sheetView view="pageBreakPreview" zoomScale="80" zoomScaleNormal="100" zoomScaleSheetLayoutView="80" workbookViewId="0"/>
  </sheetViews>
  <sheetFormatPr defaultColWidth="9" defaultRowHeight="16.5"/>
  <cols>
    <col min="1" max="1" width="15.375" style="702" customWidth="1"/>
    <col min="2" max="2" width="10.5" style="702" customWidth="1"/>
    <col min="3" max="9" width="6.75" style="702" customWidth="1"/>
    <col min="10" max="10" width="7.375" style="702" customWidth="1"/>
    <col min="11" max="20" width="6.75" style="702" customWidth="1"/>
    <col min="21" max="26" width="6.5" style="702" customWidth="1"/>
    <col min="27" max="27" width="6" style="702" customWidth="1"/>
    <col min="28" max="28" width="11.75" style="702" customWidth="1"/>
    <col min="29" max="16384" width="9" style="702"/>
  </cols>
  <sheetData>
    <row r="1" spans="1:29" ht="17.25" customHeight="1" thickBot="1">
      <c r="A1" s="699" t="s">
        <v>803</v>
      </c>
      <c r="B1" s="700"/>
      <c r="C1" s="701"/>
      <c r="D1" s="701"/>
      <c r="E1" s="701"/>
      <c r="F1" s="701"/>
      <c r="G1" s="701"/>
      <c r="H1" s="701"/>
    </row>
    <row r="2" spans="1:29" ht="17.25" customHeight="1">
      <c r="A2" s="703" t="s">
        <v>1279</v>
      </c>
      <c r="B2" s="704" t="s">
        <v>1280</v>
      </c>
      <c r="C2" s="705"/>
      <c r="D2" s="705"/>
      <c r="E2" s="701"/>
      <c r="F2" s="701"/>
      <c r="G2" s="701"/>
      <c r="H2" s="701"/>
      <c r="L2" s="706"/>
      <c r="M2" s="706"/>
      <c r="N2" s="706"/>
      <c r="O2" s="706"/>
      <c r="P2" s="706"/>
      <c r="Q2" s="706"/>
      <c r="Y2" s="706"/>
      <c r="Z2" s="706"/>
      <c r="AA2" s="706"/>
      <c r="AB2" s="706"/>
      <c r="AC2" s="126" t="s">
        <v>18</v>
      </c>
    </row>
    <row r="3" spans="1:29" s="710" customFormat="1" ht="27.75">
      <c r="A3" s="707" t="s">
        <v>1281</v>
      </c>
      <c r="B3" s="707"/>
      <c r="C3" s="708"/>
      <c r="D3" s="707"/>
      <c r="E3" s="707"/>
      <c r="F3" s="707"/>
      <c r="G3" s="707"/>
      <c r="H3" s="707"/>
      <c r="I3" s="707"/>
      <c r="J3" s="707"/>
      <c r="K3" s="707"/>
      <c r="L3" s="708"/>
      <c r="M3" s="708"/>
      <c r="N3" s="708"/>
      <c r="O3" s="708"/>
      <c r="P3" s="709"/>
      <c r="Q3" s="709"/>
      <c r="R3" s="707"/>
      <c r="S3" s="707"/>
      <c r="T3" s="707"/>
      <c r="U3" s="707"/>
      <c r="V3" s="707"/>
      <c r="W3" s="707"/>
      <c r="X3" s="707"/>
      <c r="Y3" s="708"/>
      <c r="Z3" s="709"/>
      <c r="AA3" s="709"/>
      <c r="AB3" s="709"/>
    </row>
    <row r="4" spans="1:29" ht="34.5" customHeight="1" thickBot="1">
      <c r="C4" s="711"/>
      <c r="D4" s="711"/>
      <c r="E4" s="711"/>
      <c r="H4" s="712"/>
      <c r="J4" s="713" t="s">
        <v>1282</v>
      </c>
      <c r="K4" s="712"/>
      <c r="L4" s="714"/>
      <c r="M4" s="714"/>
      <c r="N4" s="714"/>
      <c r="O4" s="714"/>
      <c r="R4" s="712"/>
      <c r="S4" s="712"/>
      <c r="T4" s="712"/>
      <c r="U4" s="712"/>
      <c r="V4" s="712"/>
      <c r="W4" s="712"/>
      <c r="X4" s="712"/>
      <c r="Y4" s="712"/>
      <c r="Z4" s="715"/>
      <c r="AA4" s="715"/>
      <c r="AB4" s="716" t="s">
        <v>1283</v>
      </c>
    </row>
    <row r="5" spans="1:29" ht="27" customHeight="1">
      <c r="A5" s="717" t="s">
        <v>1284</v>
      </c>
      <c r="B5" s="718"/>
      <c r="C5" s="719" t="s">
        <v>1285</v>
      </c>
      <c r="D5" s="720"/>
      <c r="E5" s="720"/>
      <c r="F5" s="720"/>
      <c r="G5" s="720"/>
      <c r="H5" s="720"/>
      <c r="I5" s="720"/>
      <c r="J5" s="720"/>
      <c r="K5" s="721"/>
      <c r="L5" s="722" t="s">
        <v>1286</v>
      </c>
      <c r="M5" s="723"/>
      <c r="N5" s="718"/>
      <c r="O5" s="722" t="s">
        <v>1287</v>
      </c>
      <c r="P5" s="723"/>
      <c r="Q5" s="718"/>
      <c r="R5" s="724" t="s">
        <v>1288</v>
      </c>
      <c r="S5" s="725"/>
      <c r="T5" s="726"/>
      <c r="U5" s="727" t="s">
        <v>1289</v>
      </c>
      <c r="V5" s="728"/>
      <c r="W5" s="728"/>
      <c r="X5" s="728"/>
      <c r="Y5" s="728"/>
      <c r="Z5" s="728"/>
      <c r="AA5" s="729" t="s">
        <v>1290</v>
      </c>
      <c r="AB5" s="729" t="s">
        <v>1291</v>
      </c>
    </row>
    <row r="6" spans="1:29" ht="29.25" customHeight="1">
      <c r="A6" s="730"/>
      <c r="B6" s="731"/>
      <c r="C6" s="732" t="s">
        <v>1292</v>
      </c>
      <c r="D6" s="732"/>
      <c r="E6" s="732"/>
      <c r="F6" s="732" t="s">
        <v>1293</v>
      </c>
      <c r="G6" s="732"/>
      <c r="H6" s="732"/>
      <c r="I6" s="733" t="s">
        <v>1294</v>
      </c>
      <c r="J6" s="734"/>
      <c r="K6" s="735"/>
      <c r="L6" s="736"/>
      <c r="M6" s="737"/>
      <c r="N6" s="738"/>
      <c r="O6" s="736"/>
      <c r="P6" s="737"/>
      <c r="Q6" s="738"/>
      <c r="R6" s="739"/>
      <c r="S6" s="740"/>
      <c r="T6" s="741"/>
      <c r="U6" s="735" t="s">
        <v>1295</v>
      </c>
      <c r="V6" s="742" t="s">
        <v>1296</v>
      </c>
      <c r="W6" s="742" t="s">
        <v>1297</v>
      </c>
      <c r="X6" s="742" t="s">
        <v>1298</v>
      </c>
      <c r="Y6" s="742" t="s">
        <v>1299</v>
      </c>
      <c r="Z6" s="742" t="s">
        <v>1300</v>
      </c>
      <c r="AA6" s="743"/>
      <c r="AB6" s="743"/>
    </row>
    <row r="7" spans="1:29" ht="59.25" customHeight="1">
      <c r="A7" s="730"/>
      <c r="B7" s="731"/>
      <c r="C7" s="744" t="s">
        <v>1301</v>
      </c>
      <c r="D7" s="745" t="s">
        <v>1302</v>
      </c>
      <c r="E7" s="745" t="s">
        <v>1303</v>
      </c>
      <c r="F7" s="744" t="s">
        <v>1301</v>
      </c>
      <c r="G7" s="745" t="s">
        <v>1302</v>
      </c>
      <c r="H7" s="745" t="s">
        <v>1303</v>
      </c>
      <c r="I7" s="744" t="s">
        <v>1301</v>
      </c>
      <c r="J7" s="745" t="s">
        <v>1302</v>
      </c>
      <c r="K7" s="745" t="s">
        <v>1303</v>
      </c>
      <c r="L7" s="745" t="s">
        <v>853</v>
      </c>
      <c r="M7" s="746" t="s">
        <v>1304</v>
      </c>
      <c r="N7" s="744" t="s">
        <v>1305</v>
      </c>
      <c r="O7" s="745" t="s">
        <v>853</v>
      </c>
      <c r="P7" s="746" t="s">
        <v>1304</v>
      </c>
      <c r="Q7" s="744" t="s">
        <v>1305</v>
      </c>
      <c r="R7" s="745" t="s">
        <v>853</v>
      </c>
      <c r="S7" s="745" t="s">
        <v>1302</v>
      </c>
      <c r="T7" s="747" t="s">
        <v>1303</v>
      </c>
      <c r="U7" s="748"/>
      <c r="V7" s="749"/>
      <c r="W7" s="750"/>
      <c r="X7" s="750"/>
      <c r="Y7" s="749"/>
      <c r="Z7" s="749"/>
      <c r="AA7" s="743"/>
      <c r="AB7" s="743"/>
    </row>
    <row r="8" spans="1:29" ht="24" customHeight="1">
      <c r="A8" s="751" t="s">
        <v>1306</v>
      </c>
      <c r="B8" s="752" t="s">
        <v>1307</v>
      </c>
      <c r="C8" s="753">
        <v>18</v>
      </c>
      <c r="D8" s="753">
        <v>8</v>
      </c>
      <c r="E8" s="753">
        <v>10</v>
      </c>
      <c r="F8" s="753">
        <v>5</v>
      </c>
      <c r="G8" s="753">
        <v>3</v>
      </c>
      <c r="H8" s="753">
        <v>2</v>
      </c>
      <c r="I8" s="753">
        <v>13</v>
      </c>
      <c r="J8" s="753">
        <v>5</v>
      </c>
      <c r="K8" s="753">
        <v>8</v>
      </c>
      <c r="L8" s="753">
        <v>1</v>
      </c>
      <c r="M8" s="753">
        <v>1</v>
      </c>
      <c r="N8" s="753">
        <v>0</v>
      </c>
      <c r="O8" s="753">
        <v>3</v>
      </c>
      <c r="P8" s="753">
        <v>2</v>
      </c>
      <c r="Q8" s="753">
        <v>1</v>
      </c>
      <c r="R8" s="753">
        <v>0</v>
      </c>
      <c r="S8" s="753">
        <v>0</v>
      </c>
      <c r="T8" s="753">
        <v>0</v>
      </c>
      <c r="U8" s="754">
        <v>18</v>
      </c>
      <c r="V8" s="755">
        <v>8</v>
      </c>
      <c r="W8" s="756">
        <v>7</v>
      </c>
      <c r="X8" s="756">
        <v>3</v>
      </c>
      <c r="Y8" s="755">
        <v>0</v>
      </c>
      <c r="Z8" s="755">
        <v>0</v>
      </c>
      <c r="AA8" s="756">
        <v>0</v>
      </c>
      <c r="AB8" s="756">
        <v>0</v>
      </c>
    </row>
    <row r="9" spans="1:29" ht="24" customHeight="1">
      <c r="A9" s="755"/>
      <c r="B9" s="757" t="s">
        <v>1308</v>
      </c>
      <c r="C9" s="758">
        <v>2</v>
      </c>
      <c r="D9" s="759">
        <v>1</v>
      </c>
      <c r="E9" s="759">
        <v>1</v>
      </c>
      <c r="F9" s="758">
        <v>1</v>
      </c>
      <c r="G9" s="759">
        <v>0</v>
      </c>
      <c r="H9" s="759">
        <v>1</v>
      </c>
      <c r="I9" s="758">
        <v>1</v>
      </c>
      <c r="J9" s="759">
        <v>1</v>
      </c>
      <c r="K9" s="759">
        <v>0</v>
      </c>
      <c r="L9" s="758">
        <v>0</v>
      </c>
      <c r="M9" s="759">
        <v>0</v>
      </c>
      <c r="N9" s="759">
        <v>0</v>
      </c>
      <c r="O9" s="758">
        <v>1</v>
      </c>
      <c r="P9" s="759">
        <v>1</v>
      </c>
      <c r="Q9" s="759">
        <v>0</v>
      </c>
      <c r="R9" s="758">
        <v>0</v>
      </c>
      <c r="S9" s="759">
        <v>0</v>
      </c>
      <c r="T9" s="759">
        <v>0</v>
      </c>
      <c r="U9" s="754"/>
      <c r="V9" s="755"/>
      <c r="W9" s="756"/>
      <c r="X9" s="756"/>
      <c r="Y9" s="755"/>
      <c r="Z9" s="755"/>
      <c r="AA9" s="756"/>
      <c r="AB9" s="756"/>
    </row>
    <row r="10" spans="1:29" ht="24" customHeight="1">
      <c r="A10" s="755"/>
      <c r="B10" s="760" t="s">
        <v>1309</v>
      </c>
      <c r="C10" s="761">
        <v>3</v>
      </c>
      <c r="D10" s="762">
        <v>1</v>
      </c>
      <c r="E10" s="762">
        <v>2</v>
      </c>
      <c r="F10" s="761">
        <v>1</v>
      </c>
      <c r="G10" s="762">
        <v>1</v>
      </c>
      <c r="H10" s="762">
        <v>0</v>
      </c>
      <c r="I10" s="758">
        <v>2</v>
      </c>
      <c r="J10" s="759">
        <v>0</v>
      </c>
      <c r="K10" s="759">
        <v>2</v>
      </c>
      <c r="L10" s="758">
        <v>0</v>
      </c>
      <c r="M10" s="759">
        <v>0</v>
      </c>
      <c r="N10" s="759">
        <v>0</v>
      </c>
      <c r="O10" s="758">
        <v>0</v>
      </c>
      <c r="P10" s="759">
        <v>0</v>
      </c>
      <c r="Q10" s="759">
        <v>0</v>
      </c>
      <c r="R10" s="758">
        <v>0</v>
      </c>
      <c r="S10" s="759">
        <v>0</v>
      </c>
      <c r="T10" s="759">
        <v>0</v>
      </c>
      <c r="U10" s="754"/>
      <c r="V10" s="755"/>
      <c r="W10" s="756"/>
      <c r="X10" s="756"/>
      <c r="Y10" s="755"/>
      <c r="Z10" s="755"/>
      <c r="AA10" s="756"/>
      <c r="AB10" s="756"/>
    </row>
    <row r="11" spans="1:29" ht="24" customHeight="1">
      <c r="A11" s="755"/>
      <c r="B11" s="760" t="s">
        <v>1310</v>
      </c>
      <c r="C11" s="761">
        <v>7</v>
      </c>
      <c r="D11" s="762">
        <v>3</v>
      </c>
      <c r="E11" s="762">
        <v>4</v>
      </c>
      <c r="F11" s="761">
        <v>3</v>
      </c>
      <c r="G11" s="762">
        <v>2</v>
      </c>
      <c r="H11" s="762">
        <v>1</v>
      </c>
      <c r="I11" s="758">
        <v>4</v>
      </c>
      <c r="J11" s="759">
        <v>1</v>
      </c>
      <c r="K11" s="759">
        <v>3</v>
      </c>
      <c r="L11" s="758">
        <v>0</v>
      </c>
      <c r="M11" s="759">
        <v>0</v>
      </c>
      <c r="N11" s="759">
        <v>0</v>
      </c>
      <c r="O11" s="758">
        <v>1</v>
      </c>
      <c r="P11" s="759">
        <v>0</v>
      </c>
      <c r="Q11" s="759">
        <v>1</v>
      </c>
      <c r="R11" s="758">
        <v>0</v>
      </c>
      <c r="S11" s="759">
        <v>0</v>
      </c>
      <c r="T11" s="759">
        <v>0</v>
      </c>
      <c r="U11" s="754"/>
      <c r="V11" s="755"/>
      <c r="W11" s="756"/>
      <c r="X11" s="756"/>
      <c r="Y11" s="755"/>
      <c r="Z11" s="755"/>
      <c r="AA11" s="756"/>
      <c r="AB11" s="756"/>
    </row>
    <row r="12" spans="1:29" ht="24" customHeight="1">
      <c r="A12" s="755"/>
      <c r="B12" s="760" t="s">
        <v>1311</v>
      </c>
      <c r="C12" s="761">
        <v>4</v>
      </c>
      <c r="D12" s="762">
        <v>1</v>
      </c>
      <c r="E12" s="762">
        <v>3</v>
      </c>
      <c r="F12" s="761">
        <v>0</v>
      </c>
      <c r="G12" s="762">
        <v>0</v>
      </c>
      <c r="H12" s="762">
        <v>0</v>
      </c>
      <c r="I12" s="758">
        <v>4</v>
      </c>
      <c r="J12" s="759">
        <v>1</v>
      </c>
      <c r="K12" s="759">
        <v>3</v>
      </c>
      <c r="L12" s="758">
        <v>0</v>
      </c>
      <c r="M12" s="759">
        <v>0</v>
      </c>
      <c r="N12" s="759">
        <v>0</v>
      </c>
      <c r="O12" s="758">
        <v>0</v>
      </c>
      <c r="P12" s="759">
        <v>0</v>
      </c>
      <c r="Q12" s="759">
        <v>0</v>
      </c>
      <c r="R12" s="758">
        <v>0</v>
      </c>
      <c r="S12" s="759">
        <v>0</v>
      </c>
      <c r="T12" s="759">
        <v>0</v>
      </c>
      <c r="U12" s="754"/>
      <c r="V12" s="755"/>
      <c r="W12" s="756"/>
      <c r="X12" s="756"/>
      <c r="Y12" s="755"/>
      <c r="Z12" s="755"/>
      <c r="AA12" s="756"/>
      <c r="AB12" s="756"/>
    </row>
    <row r="13" spans="1:29" ht="24" customHeight="1">
      <c r="A13" s="755"/>
      <c r="B13" s="760" t="s">
        <v>1312</v>
      </c>
      <c r="C13" s="761">
        <v>2</v>
      </c>
      <c r="D13" s="762">
        <v>2</v>
      </c>
      <c r="E13" s="762">
        <v>0</v>
      </c>
      <c r="F13" s="761">
        <v>0</v>
      </c>
      <c r="G13" s="762">
        <v>0</v>
      </c>
      <c r="H13" s="762">
        <v>0</v>
      </c>
      <c r="I13" s="758">
        <v>2</v>
      </c>
      <c r="J13" s="759">
        <v>2</v>
      </c>
      <c r="K13" s="759">
        <v>0</v>
      </c>
      <c r="L13" s="758">
        <v>1</v>
      </c>
      <c r="M13" s="759">
        <v>1</v>
      </c>
      <c r="N13" s="759">
        <v>0</v>
      </c>
      <c r="O13" s="758">
        <v>1</v>
      </c>
      <c r="P13" s="759">
        <v>1</v>
      </c>
      <c r="Q13" s="759">
        <v>0</v>
      </c>
      <c r="R13" s="758">
        <v>0</v>
      </c>
      <c r="S13" s="759">
        <v>0</v>
      </c>
      <c r="T13" s="759">
        <v>0</v>
      </c>
      <c r="U13" s="754"/>
      <c r="V13" s="755"/>
      <c r="W13" s="756"/>
      <c r="X13" s="756"/>
      <c r="Y13" s="755"/>
      <c r="Z13" s="755"/>
      <c r="AA13" s="756"/>
      <c r="AB13" s="756"/>
    </row>
    <row r="14" spans="1:29" ht="24" customHeight="1">
      <c r="A14" s="763" t="s">
        <v>1313</v>
      </c>
      <c r="B14" s="764" t="s">
        <v>1307</v>
      </c>
      <c r="C14" s="753">
        <f>SUM(D14:E14)</f>
        <v>30</v>
      </c>
      <c r="D14" s="765">
        <f>D15+D16+D17+D18+D19</f>
        <v>13</v>
      </c>
      <c r="E14" s="765">
        <f>E15+E16+E17+E18+E19</f>
        <v>17</v>
      </c>
      <c r="F14" s="753">
        <v>0</v>
      </c>
      <c r="G14" s="765">
        <v>0</v>
      </c>
      <c r="H14" s="765">
        <v>0</v>
      </c>
      <c r="I14" s="753">
        <f>SUM(J14:K14)</f>
        <v>30</v>
      </c>
      <c r="J14" s="765">
        <f>J15+J16+J17+J18+J19</f>
        <v>13</v>
      </c>
      <c r="K14" s="765">
        <f>K15+K16+K17+K18+K19</f>
        <v>17</v>
      </c>
      <c r="L14" s="753">
        <v>0</v>
      </c>
      <c r="M14" s="765">
        <v>0</v>
      </c>
      <c r="N14" s="765">
        <v>0</v>
      </c>
      <c r="O14" s="753">
        <v>0</v>
      </c>
      <c r="P14" s="765">
        <v>0</v>
      </c>
      <c r="Q14" s="765">
        <v>0</v>
      </c>
      <c r="R14" s="753">
        <v>0</v>
      </c>
      <c r="S14" s="765">
        <v>0</v>
      </c>
      <c r="T14" s="765">
        <v>0</v>
      </c>
      <c r="U14" s="754">
        <f>SUM(V14:W19)</f>
        <v>85</v>
      </c>
      <c r="V14" s="755">
        <v>70</v>
      </c>
      <c r="W14" s="756">
        <v>15</v>
      </c>
      <c r="X14" s="756">
        <v>0</v>
      </c>
      <c r="Y14" s="755">
        <v>0</v>
      </c>
      <c r="Z14" s="755">
        <v>0</v>
      </c>
      <c r="AA14" s="756">
        <v>0</v>
      </c>
      <c r="AB14" s="756">
        <v>0</v>
      </c>
    </row>
    <row r="15" spans="1:29" ht="24" customHeight="1">
      <c r="A15" s="766"/>
      <c r="B15" s="757" t="s">
        <v>1314</v>
      </c>
      <c r="C15" s="758">
        <f>I15</f>
        <v>7</v>
      </c>
      <c r="D15" s="759">
        <f>G15+J15</f>
        <v>3</v>
      </c>
      <c r="E15" s="759">
        <f>H15+K15</f>
        <v>4</v>
      </c>
      <c r="F15" s="758">
        <v>0</v>
      </c>
      <c r="G15" s="759">
        <v>0</v>
      </c>
      <c r="H15" s="759">
        <v>0</v>
      </c>
      <c r="I15" s="758">
        <f>J15+K15</f>
        <v>7</v>
      </c>
      <c r="J15" s="759">
        <v>3</v>
      </c>
      <c r="K15" s="759">
        <v>4</v>
      </c>
      <c r="L15" s="758">
        <v>0</v>
      </c>
      <c r="M15" s="759">
        <v>0</v>
      </c>
      <c r="N15" s="759">
        <v>0</v>
      </c>
      <c r="O15" s="758">
        <v>0</v>
      </c>
      <c r="P15" s="759">
        <v>0</v>
      </c>
      <c r="Q15" s="759">
        <v>0</v>
      </c>
      <c r="R15" s="758">
        <v>0</v>
      </c>
      <c r="S15" s="759">
        <v>0</v>
      </c>
      <c r="T15" s="759">
        <v>0</v>
      </c>
      <c r="U15" s="754"/>
      <c r="V15" s="755"/>
      <c r="W15" s="756"/>
      <c r="X15" s="756"/>
      <c r="Y15" s="755"/>
      <c r="Z15" s="755"/>
      <c r="AA15" s="756"/>
      <c r="AB15" s="756"/>
    </row>
    <row r="16" spans="1:29" ht="24" customHeight="1">
      <c r="A16" s="766"/>
      <c r="B16" s="760" t="s">
        <v>1315</v>
      </c>
      <c r="C16" s="758">
        <f t="shared" ref="C16:C19" si="0">I16</f>
        <v>9</v>
      </c>
      <c r="D16" s="759">
        <f t="shared" ref="D16:E19" si="1">G16+J16</f>
        <v>4</v>
      </c>
      <c r="E16" s="759">
        <f t="shared" si="1"/>
        <v>5</v>
      </c>
      <c r="F16" s="758">
        <v>0</v>
      </c>
      <c r="G16" s="759">
        <v>0</v>
      </c>
      <c r="H16" s="759">
        <v>0</v>
      </c>
      <c r="I16" s="758">
        <f>J16+K16</f>
        <v>9</v>
      </c>
      <c r="J16" s="759">
        <v>4</v>
      </c>
      <c r="K16" s="759">
        <v>5</v>
      </c>
      <c r="L16" s="758">
        <v>0</v>
      </c>
      <c r="M16" s="759">
        <v>0</v>
      </c>
      <c r="N16" s="759">
        <v>0</v>
      </c>
      <c r="O16" s="758">
        <v>0</v>
      </c>
      <c r="P16" s="759">
        <v>0</v>
      </c>
      <c r="Q16" s="759">
        <v>0</v>
      </c>
      <c r="R16" s="758">
        <v>0</v>
      </c>
      <c r="S16" s="759">
        <v>0</v>
      </c>
      <c r="T16" s="759">
        <v>0</v>
      </c>
      <c r="U16" s="754"/>
      <c r="V16" s="755"/>
      <c r="W16" s="756"/>
      <c r="X16" s="756"/>
      <c r="Y16" s="755"/>
      <c r="Z16" s="755"/>
      <c r="AA16" s="756"/>
      <c r="AB16" s="756"/>
    </row>
    <row r="17" spans="1:67" ht="24" customHeight="1">
      <c r="A17" s="766"/>
      <c r="B17" s="760" t="s">
        <v>1316</v>
      </c>
      <c r="C17" s="758">
        <f t="shared" si="0"/>
        <v>8</v>
      </c>
      <c r="D17" s="759">
        <f t="shared" si="1"/>
        <v>2</v>
      </c>
      <c r="E17" s="759">
        <f t="shared" si="1"/>
        <v>6</v>
      </c>
      <c r="F17" s="758">
        <v>0</v>
      </c>
      <c r="G17" s="759">
        <v>0</v>
      </c>
      <c r="H17" s="759">
        <v>0</v>
      </c>
      <c r="I17" s="758">
        <f>J17+K17</f>
        <v>8</v>
      </c>
      <c r="J17" s="759">
        <v>2</v>
      </c>
      <c r="K17" s="759">
        <v>6</v>
      </c>
      <c r="L17" s="758">
        <v>0</v>
      </c>
      <c r="M17" s="759">
        <v>0</v>
      </c>
      <c r="N17" s="759">
        <v>0</v>
      </c>
      <c r="O17" s="758">
        <v>0</v>
      </c>
      <c r="P17" s="759">
        <v>0</v>
      </c>
      <c r="Q17" s="759">
        <v>0</v>
      </c>
      <c r="R17" s="758">
        <v>0</v>
      </c>
      <c r="S17" s="759">
        <v>0</v>
      </c>
      <c r="T17" s="759">
        <v>0</v>
      </c>
      <c r="U17" s="754"/>
      <c r="V17" s="755"/>
      <c r="W17" s="756"/>
      <c r="X17" s="756"/>
      <c r="Y17" s="755"/>
      <c r="Z17" s="755"/>
      <c r="AA17" s="756"/>
      <c r="AB17" s="756"/>
    </row>
    <row r="18" spans="1:67" ht="24" customHeight="1">
      <c r="A18" s="766"/>
      <c r="B18" s="760" t="s">
        <v>1317</v>
      </c>
      <c r="C18" s="758">
        <f t="shared" si="0"/>
        <v>4</v>
      </c>
      <c r="D18" s="759">
        <f t="shared" si="1"/>
        <v>2</v>
      </c>
      <c r="E18" s="759">
        <f t="shared" si="1"/>
        <v>2</v>
      </c>
      <c r="F18" s="758">
        <v>0</v>
      </c>
      <c r="G18" s="759">
        <v>0</v>
      </c>
      <c r="H18" s="759">
        <v>0</v>
      </c>
      <c r="I18" s="758">
        <f>J18+K18</f>
        <v>4</v>
      </c>
      <c r="J18" s="759">
        <v>2</v>
      </c>
      <c r="K18" s="759">
        <v>2</v>
      </c>
      <c r="L18" s="758">
        <v>0</v>
      </c>
      <c r="M18" s="759">
        <v>0</v>
      </c>
      <c r="N18" s="759">
        <v>0</v>
      </c>
      <c r="O18" s="758">
        <v>0</v>
      </c>
      <c r="P18" s="759">
        <v>0</v>
      </c>
      <c r="Q18" s="759">
        <v>0</v>
      </c>
      <c r="R18" s="758">
        <v>1</v>
      </c>
      <c r="S18" s="759">
        <v>1</v>
      </c>
      <c r="T18" s="759">
        <v>0</v>
      </c>
      <c r="U18" s="754"/>
      <c r="V18" s="755"/>
      <c r="W18" s="756"/>
      <c r="X18" s="756"/>
      <c r="Y18" s="755"/>
      <c r="Z18" s="755"/>
      <c r="AA18" s="756"/>
      <c r="AB18" s="756"/>
    </row>
    <row r="19" spans="1:67" ht="24" customHeight="1">
      <c r="A19" s="766"/>
      <c r="B19" s="760" t="s">
        <v>1318</v>
      </c>
      <c r="C19" s="758">
        <f t="shared" si="0"/>
        <v>2</v>
      </c>
      <c r="D19" s="759">
        <f t="shared" si="1"/>
        <v>2</v>
      </c>
      <c r="E19" s="759">
        <f t="shared" si="1"/>
        <v>0</v>
      </c>
      <c r="F19" s="758">
        <v>0</v>
      </c>
      <c r="G19" s="759">
        <v>0</v>
      </c>
      <c r="H19" s="759">
        <v>0</v>
      </c>
      <c r="I19" s="758">
        <f>J19+K19</f>
        <v>2</v>
      </c>
      <c r="J19" s="759">
        <v>2</v>
      </c>
      <c r="K19" s="759">
        <v>0</v>
      </c>
      <c r="L19" s="758">
        <v>0</v>
      </c>
      <c r="M19" s="759">
        <v>0</v>
      </c>
      <c r="N19" s="759">
        <v>0</v>
      </c>
      <c r="O19" s="758">
        <v>0</v>
      </c>
      <c r="P19" s="759">
        <v>0</v>
      </c>
      <c r="Q19" s="759">
        <v>0</v>
      </c>
      <c r="R19" s="758">
        <v>0</v>
      </c>
      <c r="S19" s="759">
        <v>0</v>
      </c>
      <c r="T19" s="759">
        <v>0</v>
      </c>
      <c r="U19" s="754"/>
      <c r="V19" s="755"/>
      <c r="W19" s="756"/>
      <c r="X19" s="756"/>
      <c r="Y19" s="755"/>
      <c r="Z19" s="755"/>
      <c r="AA19" s="756"/>
      <c r="AB19" s="756"/>
    </row>
    <row r="20" spans="1:67" ht="24" customHeight="1">
      <c r="A20" s="763" t="s">
        <v>1319</v>
      </c>
      <c r="B20" s="764" t="s">
        <v>1307</v>
      </c>
      <c r="C20" s="767">
        <f>SUM(D20:E20)</f>
        <v>47</v>
      </c>
      <c r="D20" s="768">
        <f>SUM(D21:D25)</f>
        <v>20</v>
      </c>
      <c r="E20" s="768">
        <f>SUM(E21:E25)</f>
        <v>27</v>
      </c>
      <c r="F20" s="767">
        <f t="shared" ref="F20:F25" si="2">G20+H20</f>
        <v>2</v>
      </c>
      <c r="G20" s="768">
        <f>G21+G22+G23+G24+G25</f>
        <v>2</v>
      </c>
      <c r="H20" s="768">
        <f>H21+H22+H23+H24+H25</f>
        <v>0</v>
      </c>
      <c r="I20" s="767">
        <f>I21+I22+I23+I24+I25</f>
        <v>44</v>
      </c>
      <c r="J20" s="768">
        <f>J21+J22+J23+J24+J25</f>
        <v>18</v>
      </c>
      <c r="K20" s="769">
        <f>K21+K22+K23+K24+K25</f>
        <v>26</v>
      </c>
      <c r="L20" s="770">
        <v>0</v>
      </c>
      <c r="M20" s="769">
        <v>0</v>
      </c>
      <c r="N20" s="769">
        <v>0</v>
      </c>
      <c r="O20" s="770">
        <v>1</v>
      </c>
      <c r="P20" s="769">
        <v>0</v>
      </c>
      <c r="Q20" s="769">
        <v>1</v>
      </c>
      <c r="R20" s="770">
        <v>0</v>
      </c>
      <c r="S20" s="769">
        <v>0</v>
      </c>
      <c r="T20" s="769">
        <v>0</v>
      </c>
      <c r="U20" s="754">
        <f>V20+W20</f>
        <v>75</v>
      </c>
      <c r="V20" s="755">
        <v>60</v>
      </c>
      <c r="W20" s="756">
        <v>15</v>
      </c>
      <c r="X20" s="756">
        <v>0</v>
      </c>
      <c r="Y20" s="756">
        <v>0</v>
      </c>
      <c r="Z20" s="756">
        <v>0</v>
      </c>
      <c r="AA20" s="756">
        <v>0</v>
      </c>
      <c r="AB20" s="756">
        <v>0</v>
      </c>
    </row>
    <row r="21" spans="1:67" ht="24" customHeight="1">
      <c r="A21" s="766"/>
      <c r="B21" s="757" t="s">
        <v>1314</v>
      </c>
      <c r="C21" s="761">
        <f t="shared" ref="C21:E25" si="3">F21+I21</f>
        <v>10</v>
      </c>
      <c r="D21" s="762">
        <f>G21+J21</f>
        <v>4</v>
      </c>
      <c r="E21" s="762">
        <f>K21+O21</f>
        <v>7</v>
      </c>
      <c r="F21" s="761">
        <f t="shared" si="2"/>
        <v>0</v>
      </c>
      <c r="G21" s="762">
        <v>0</v>
      </c>
      <c r="H21" s="762">
        <v>0</v>
      </c>
      <c r="I21" s="761">
        <f>J21+K21</f>
        <v>10</v>
      </c>
      <c r="J21" s="762">
        <v>4</v>
      </c>
      <c r="K21" s="771">
        <v>6</v>
      </c>
      <c r="L21" s="761">
        <v>0</v>
      </c>
      <c r="M21" s="762">
        <v>0</v>
      </c>
      <c r="N21" s="762">
        <v>0</v>
      </c>
      <c r="O21" s="761">
        <v>1</v>
      </c>
      <c r="P21" s="762">
        <v>0</v>
      </c>
      <c r="Q21" s="762">
        <v>1</v>
      </c>
      <c r="R21" s="761">
        <v>0</v>
      </c>
      <c r="S21" s="762">
        <v>0</v>
      </c>
      <c r="T21" s="762">
        <v>0</v>
      </c>
      <c r="U21" s="754"/>
      <c r="V21" s="755"/>
      <c r="W21" s="756"/>
      <c r="X21" s="756"/>
      <c r="Y21" s="756"/>
      <c r="Z21" s="756"/>
      <c r="AA21" s="756"/>
      <c r="AB21" s="756"/>
    </row>
    <row r="22" spans="1:67" ht="24" customHeight="1">
      <c r="A22" s="766"/>
      <c r="B22" s="760" t="s">
        <v>1315</v>
      </c>
      <c r="C22" s="761">
        <f t="shared" si="3"/>
        <v>12</v>
      </c>
      <c r="D22" s="762">
        <f>G22+J22</f>
        <v>2</v>
      </c>
      <c r="E22" s="762">
        <f t="shared" si="3"/>
        <v>10</v>
      </c>
      <c r="F22" s="761">
        <f t="shared" si="2"/>
        <v>1</v>
      </c>
      <c r="G22" s="762">
        <v>1</v>
      </c>
      <c r="H22" s="762">
        <v>0</v>
      </c>
      <c r="I22" s="761">
        <f>J22+K22</f>
        <v>11</v>
      </c>
      <c r="J22" s="762">
        <v>1</v>
      </c>
      <c r="K22" s="772">
        <v>10</v>
      </c>
      <c r="L22" s="761">
        <v>0</v>
      </c>
      <c r="M22" s="762">
        <v>0</v>
      </c>
      <c r="N22" s="762">
        <v>0</v>
      </c>
      <c r="O22" s="761">
        <v>0</v>
      </c>
      <c r="P22" s="762">
        <v>0</v>
      </c>
      <c r="Q22" s="762">
        <v>0</v>
      </c>
      <c r="R22" s="761">
        <v>0</v>
      </c>
      <c r="S22" s="762">
        <v>0</v>
      </c>
      <c r="T22" s="762">
        <v>0</v>
      </c>
      <c r="U22" s="754"/>
      <c r="V22" s="755"/>
      <c r="W22" s="756"/>
      <c r="X22" s="756"/>
      <c r="Y22" s="756"/>
      <c r="Z22" s="756"/>
      <c r="AA22" s="756"/>
      <c r="AB22" s="756"/>
    </row>
    <row r="23" spans="1:67" s="701" customFormat="1" ht="24" customHeight="1">
      <c r="A23" s="766"/>
      <c r="B23" s="760" t="s">
        <v>1316</v>
      </c>
      <c r="C23" s="761">
        <f t="shared" si="3"/>
        <v>7</v>
      </c>
      <c r="D23" s="762">
        <f>G23+J23</f>
        <v>3</v>
      </c>
      <c r="E23" s="762">
        <f t="shared" si="3"/>
        <v>4</v>
      </c>
      <c r="F23" s="761">
        <f t="shared" si="2"/>
        <v>0</v>
      </c>
      <c r="G23" s="762">
        <v>0</v>
      </c>
      <c r="H23" s="762">
        <v>0</v>
      </c>
      <c r="I23" s="761">
        <f>J23+K23</f>
        <v>7</v>
      </c>
      <c r="J23" s="762">
        <v>3</v>
      </c>
      <c r="K23" s="772">
        <v>4</v>
      </c>
      <c r="L23" s="761">
        <v>0</v>
      </c>
      <c r="M23" s="762">
        <v>0</v>
      </c>
      <c r="N23" s="762">
        <v>0</v>
      </c>
      <c r="O23" s="761">
        <v>0</v>
      </c>
      <c r="P23" s="762">
        <v>0</v>
      </c>
      <c r="Q23" s="762">
        <v>0</v>
      </c>
      <c r="R23" s="761">
        <v>0</v>
      </c>
      <c r="S23" s="762">
        <v>0</v>
      </c>
      <c r="T23" s="762">
        <v>0</v>
      </c>
      <c r="U23" s="754"/>
      <c r="V23" s="755"/>
      <c r="W23" s="756"/>
      <c r="X23" s="756"/>
      <c r="Y23" s="756"/>
      <c r="Z23" s="756"/>
      <c r="AA23" s="756"/>
      <c r="AB23" s="756"/>
      <c r="AC23" s="702"/>
    </row>
    <row r="24" spans="1:67" ht="24" customHeight="1">
      <c r="A24" s="766"/>
      <c r="B24" s="760" t="s">
        <v>1317</v>
      </c>
      <c r="C24" s="761">
        <f t="shared" si="3"/>
        <v>13</v>
      </c>
      <c r="D24" s="762">
        <f t="shared" si="3"/>
        <v>9</v>
      </c>
      <c r="E24" s="762">
        <f t="shared" si="3"/>
        <v>4</v>
      </c>
      <c r="F24" s="761">
        <f t="shared" si="2"/>
        <v>1</v>
      </c>
      <c r="G24" s="762">
        <v>1</v>
      </c>
      <c r="H24" s="762">
        <v>0</v>
      </c>
      <c r="I24" s="761">
        <f>J24+K24</f>
        <v>12</v>
      </c>
      <c r="J24" s="762">
        <v>8</v>
      </c>
      <c r="K24" s="772">
        <v>4</v>
      </c>
      <c r="L24" s="761">
        <v>0</v>
      </c>
      <c r="M24" s="762">
        <v>0</v>
      </c>
      <c r="N24" s="762">
        <v>0</v>
      </c>
      <c r="O24" s="761">
        <v>0</v>
      </c>
      <c r="P24" s="762">
        <v>0</v>
      </c>
      <c r="Q24" s="762">
        <v>0</v>
      </c>
      <c r="R24" s="761">
        <v>1</v>
      </c>
      <c r="S24" s="762">
        <v>1</v>
      </c>
      <c r="T24" s="762">
        <v>0</v>
      </c>
      <c r="U24" s="754"/>
      <c r="V24" s="755"/>
      <c r="W24" s="756"/>
      <c r="X24" s="756"/>
      <c r="Y24" s="756"/>
      <c r="Z24" s="756"/>
      <c r="AA24" s="756"/>
      <c r="AB24" s="756"/>
      <c r="AD24" s="701"/>
      <c r="AE24" s="701"/>
      <c r="AF24" s="701"/>
      <c r="AG24" s="701"/>
      <c r="AH24" s="701"/>
      <c r="AI24" s="701"/>
      <c r="AJ24" s="701"/>
      <c r="AK24" s="701"/>
      <c r="AL24" s="701"/>
      <c r="AM24" s="701"/>
      <c r="AN24" s="701"/>
      <c r="AO24" s="701"/>
      <c r="AP24" s="701"/>
      <c r="AQ24" s="701"/>
      <c r="AR24" s="701"/>
      <c r="AS24" s="701"/>
      <c r="AT24" s="701"/>
      <c r="AU24" s="701"/>
      <c r="AV24" s="701"/>
      <c r="AW24" s="701"/>
      <c r="AX24" s="701"/>
      <c r="AY24" s="701"/>
      <c r="AZ24" s="701"/>
      <c r="BA24" s="701"/>
      <c r="BB24" s="701"/>
      <c r="BC24" s="701"/>
      <c r="BD24" s="701"/>
      <c r="BE24" s="701"/>
      <c r="BF24" s="701"/>
      <c r="BG24" s="701"/>
      <c r="BH24" s="701"/>
      <c r="BI24" s="701"/>
      <c r="BJ24" s="701"/>
      <c r="BK24" s="701"/>
      <c r="BL24" s="701"/>
      <c r="BM24" s="701"/>
      <c r="BN24" s="701"/>
      <c r="BO24" s="701"/>
    </row>
    <row r="25" spans="1:67" ht="24" customHeight="1">
      <c r="A25" s="766"/>
      <c r="B25" s="760" t="s">
        <v>1318</v>
      </c>
      <c r="C25" s="761">
        <f t="shared" si="3"/>
        <v>4</v>
      </c>
      <c r="D25" s="762">
        <f t="shared" si="3"/>
        <v>2</v>
      </c>
      <c r="E25" s="762">
        <f t="shared" si="3"/>
        <v>2</v>
      </c>
      <c r="F25" s="761">
        <f t="shared" si="2"/>
        <v>0</v>
      </c>
      <c r="G25" s="762">
        <v>0</v>
      </c>
      <c r="H25" s="762">
        <v>0</v>
      </c>
      <c r="I25" s="761">
        <f>J25+K25</f>
        <v>4</v>
      </c>
      <c r="J25" s="762">
        <v>2</v>
      </c>
      <c r="K25" s="772">
        <v>2</v>
      </c>
      <c r="L25" s="761">
        <v>0</v>
      </c>
      <c r="M25" s="762">
        <v>0</v>
      </c>
      <c r="N25" s="762">
        <v>0</v>
      </c>
      <c r="O25" s="761">
        <v>0</v>
      </c>
      <c r="P25" s="762">
        <v>0</v>
      </c>
      <c r="Q25" s="762">
        <v>0</v>
      </c>
      <c r="R25" s="761">
        <v>0</v>
      </c>
      <c r="S25" s="762">
        <v>0</v>
      </c>
      <c r="T25" s="762">
        <v>0</v>
      </c>
      <c r="U25" s="754"/>
      <c r="V25" s="755"/>
      <c r="W25" s="756"/>
      <c r="X25" s="756"/>
      <c r="Y25" s="756"/>
      <c r="Z25" s="756"/>
      <c r="AA25" s="756"/>
      <c r="AB25" s="756"/>
      <c r="AD25" s="701"/>
      <c r="AE25" s="701"/>
      <c r="AF25" s="701"/>
      <c r="AG25" s="701"/>
      <c r="AH25" s="701"/>
      <c r="AI25" s="701"/>
      <c r="AJ25" s="701"/>
      <c r="AK25" s="701"/>
      <c r="AL25" s="701"/>
      <c r="AM25" s="701"/>
      <c r="AN25" s="701"/>
      <c r="AO25" s="701"/>
      <c r="AP25" s="701"/>
      <c r="AQ25" s="701"/>
      <c r="AR25" s="701"/>
      <c r="AS25" s="701"/>
      <c r="AT25" s="701"/>
      <c r="AU25" s="701"/>
      <c r="AV25" s="701"/>
      <c r="AW25" s="701"/>
      <c r="AX25" s="701"/>
      <c r="AY25" s="701"/>
      <c r="AZ25" s="701"/>
      <c r="BA25" s="701"/>
      <c r="BB25" s="701"/>
      <c r="BC25" s="701"/>
      <c r="BD25" s="701"/>
      <c r="BE25" s="701"/>
      <c r="BF25" s="701"/>
      <c r="BG25" s="701"/>
      <c r="BH25" s="701"/>
      <c r="BI25" s="701"/>
      <c r="BJ25" s="701"/>
      <c r="BK25" s="701"/>
      <c r="BL25" s="701"/>
      <c r="BM25" s="701"/>
      <c r="BN25" s="701"/>
      <c r="BO25" s="701"/>
    </row>
    <row r="26" spans="1:67" ht="24" customHeight="1">
      <c r="A26" s="763" t="s">
        <v>1320</v>
      </c>
      <c r="B26" s="764" t="s">
        <v>1307</v>
      </c>
      <c r="C26" s="753">
        <f>SUM(D26:E26)</f>
        <v>5</v>
      </c>
      <c r="D26" s="773">
        <v>3</v>
      </c>
      <c r="E26" s="773">
        <f>SUM(E27:E31)</f>
        <v>2</v>
      </c>
      <c r="F26" s="753">
        <f>SUM(G26:H26)</f>
        <v>0</v>
      </c>
      <c r="G26" s="773">
        <f t="shared" ref="G26:T26" si="4">SUM(G27:G31)</f>
        <v>0</v>
      </c>
      <c r="H26" s="773">
        <f t="shared" si="4"/>
        <v>0</v>
      </c>
      <c r="I26" s="753">
        <f>SUM(J26:K26)</f>
        <v>5</v>
      </c>
      <c r="J26" s="773">
        <f t="shared" si="4"/>
        <v>3</v>
      </c>
      <c r="K26" s="773">
        <f t="shared" si="4"/>
        <v>2</v>
      </c>
      <c r="L26" s="753">
        <f t="shared" ref="L26:L31" si="5">SUM(M26:N26)</f>
        <v>1</v>
      </c>
      <c r="M26" s="773">
        <f t="shared" si="4"/>
        <v>0</v>
      </c>
      <c r="N26" s="773">
        <v>1</v>
      </c>
      <c r="O26" s="753">
        <f t="shared" ref="O26:O31" si="6">SUM(P26:Q26)</f>
        <v>2</v>
      </c>
      <c r="P26" s="773">
        <f t="shared" si="4"/>
        <v>0</v>
      </c>
      <c r="Q26" s="773">
        <f t="shared" si="4"/>
        <v>2</v>
      </c>
      <c r="R26" s="753">
        <f t="shared" ref="R26:R31" si="7">SUM(S26:T26)</f>
        <v>1</v>
      </c>
      <c r="S26" s="773">
        <f t="shared" si="4"/>
        <v>1</v>
      </c>
      <c r="T26" s="773">
        <f t="shared" si="4"/>
        <v>0</v>
      </c>
      <c r="U26" s="774">
        <v>5</v>
      </c>
      <c r="V26" s="775">
        <v>5</v>
      </c>
      <c r="W26" s="756">
        <v>0</v>
      </c>
      <c r="X26" s="756">
        <v>0</v>
      </c>
      <c r="Y26" s="756">
        <v>0</v>
      </c>
      <c r="Z26" s="756">
        <v>0</v>
      </c>
      <c r="AA26" s="756">
        <v>0</v>
      </c>
      <c r="AB26" s="756">
        <v>0</v>
      </c>
    </row>
    <row r="27" spans="1:67" ht="24" customHeight="1">
      <c r="A27" s="766"/>
      <c r="B27" s="757" t="s">
        <v>1314</v>
      </c>
      <c r="C27" s="758">
        <v>0</v>
      </c>
      <c r="D27" s="776">
        <v>0</v>
      </c>
      <c r="E27" s="776">
        <v>0</v>
      </c>
      <c r="F27" s="758">
        <f>SUM(G27:H27)</f>
        <v>0</v>
      </c>
      <c r="G27" s="777">
        <v>0</v>
      </c>
      <c r="H27" s="777">
        <v>0</v>
      </c>
      <c r="I27" s="758">
        <v>0</v>
      </c>
      <c r="J27" s="777">
        <v>0</v>
      </c>
      <c r="K27" s="777">
        <v>0</v>
      </c>
      <c r="L27" s="758">
        <f t="shared" si="5"/>
        <v>0</v>
      </c>
      <c r="M27" s="777">
        <v>0</v>
      </c>
      <c r="N27" s="777">
        <v>0</v>
      </c>
      <c r="O27" s="758">
        <f t="shared" si="6"/>
        <v>0</v>
      </c>
      <c r="P27" s="777">
        <v>0</v>
      </c>
      <c r="Q27" s="777">
        <v>0</v>
      </c>
      <c r="R27" s="758">
        <f t="shared" si="7"/>
        <v>0</v>
      </c>
      <c r="S27" s="778">
        <v>0</v>
      </c>
      <c r="T27" s="778">
        <v>0</v>
      </c>
      <c r="U27" s="774"/>
      <c r="V27" s="775"/>
      <c r="W27" s="756"/>
      <c r="X27" s="756"/>
      <c r="Y27" s="756"/>
      <c r="Z27" s="756"/>
      <c r="AA27" s="756"/>
      <c r="AB27" s="756"/>
    </row>
    <row r="28" spans="1:67" ht="24" customHeight="1">
      <c r="A28" s="766"/>
      <c r="B28" s="760" t="s">
        <v>1315</v>
      </c>
      <c r="C28" s="758">
        <v>1</v>
      </c>
      <c r="D28" s="776">
        <v>1</v>
      </c>
      <c r="E28" s="776">
        <v>0</v>
      </c>
      <c r="F28" s="758">
        <f t="shared" ref="F28:F31" si="8">SUM(G28:H28)</f>
        <v>0</v>
      </c>
      <c r="G28" s="777">
        <v>0</v>
      </c>
      <c r="H28" s="777">
        <v>0</v>
      </c>
      <c r="I28" s="758">
        <v>1</v>
      </c>
      <c r="J28" s="777">
        <v>1</v>
      </c>
      <c r="K28" s="777">
        <v>0</v>
      </c>
      <c r="L28" s="758">
        <f t="shared" si="5"/>
        <v>0</v>
      </c>
      <c r="M28" s="777">
        <v>0</v>
      </c>
      <c r="N28" s="777">
        <v>0</v>
      </c>
      <c r="O28" s="758">
        <f t="shared" si="6"/>
        <v>0</v>
      </c>
      <c r="P28" s="777">
        <v>0</v>
      </c>
      <c r="Q28" s="777">
        <v>0</v>
      </c>
      <c r="R28" s="758">
        <f t="shared" si="7"/>
        <v>0</v>
      </c>
      <c r="S28" s="778">
        <v>0</v>
      </c>
      <c r="T28" s="778">
        <v>0</v>
      </c>
      <c r="U28" s="774"/>
      <c r="V28" s="775"/>
      <c r="W28" s="756"/>
      <c r="X28" s="756"/>
      <c r="Y28" s="756"/>
      <c r="Z28" s="756"/>
      <c r="AA28" s="756"/>
      <c r="AB28" s="756"/>
    </row>
    <row r="29" spans="1:67" s="701" customFormat="1" ht="24" customHeight="1">
      <c r="A29" s="766"/>
      <c r="B29" s="760" t="s">
        <v>1316</v>
      </c>
      <c r="C29" s="758">
        <v>0</v>
      </c>
      <c r="D29" s="776">
        <v>0</v>
      </c>
      <c r="E29" s="776">
        <v>0</v>
      </c>
      <c r="F29" s="758">
        <f t="shared" si="8"/>
        <v>0</v>
      </c>
      <c r="G29" s="777">
        <v>0</v>
      </c>
      <c r="H29" s="777">
        <v>0</v>
      </c>
      <c r="I29" s="758">
        <v>0</v>
      </c>
      <c r="J29" s="777">
        <v>0</v>
      </c>
      <c r="K29" s="777">
        <v>0</v>
      </c>
      <c r="L29" s="758">
        <f t="shared" si="5"/>
        <v>0</v>
      </c>
      <c r="M29" s="777">
        <v>0</v>
      </c>
      <c r="N29" s="777">
        <v>0</v>
      </c>
      <c r="O29" s="758">
        <f t="shared" si="6"/>
        <v>0</v>
      </c>
      <c r="P29" s="777">
        <v>0</v>
      </c>
      <c r="Q29" s="777">
        <v>0</v>
      </c>
      <c r="R29" s="758">
        <f t="shared" si="7"/>
        <v>0</v>
      </c>
      <c r="S29" s="778">
        <v>0</v>
      </c>
      <c r="T29" s="778">
        <v>0</v>
      </c>
      <c r="U29" s="774"/>
      <c r="V29" s="775"/>
      <c r="W29" s="756"/>
      <c r="X29" s="756"/>
      <c r="Y29" s="756"/>
      <c r="Z29" s="756"/>
      <c r="AA29" s="756"/>
      <c r="AB29" s="756"/>
    </row>
    <row r="30" spans="1:67" ht="24" customHeight="1">
      <c r="A30" s="766"/>
      <c r="B30" s="760" t="s">
        <v>1317</v>
      </c>
      <c r="C30" s="758">
        <f>SUM(D30:E30)</f>
        <v>2</v>
      </c>
      <c r="D30" s="776">
        <v>2</v>
      </c>
      <c r="E30" s="776">
        <v>0</v>
      </c>
      <c r="F30" s="758">
        <f t="shared" si="8"/>
        <v>0</v>
      </c>
      <c r="G30" s="777">
        <v>0</v>
      </c>
      <c r="H30" s="777">
        <v>0</v>
      </c>
      <c r="I30" s="758">
        <f>SUM(J30:K30)</f>
        <v>2</v>
      </c>
      <c r="J30" s="777">
        <v>2</v>
      </c>
      <c r="K30" s="777">
        <v>0</v>
      </c>
      <c r="L30" s="758">
        <f t="shared" si="5"/>
        <v>0</v>
      </c>
      <c r="M30" s="777">
        <v>0</v>
      </c>
      <c r="N30" s="777">
        <v>0</v>
      </c>
      <c r="O30" s="758">
        <f t="shared" si="6"/>
        <v>0</v>
      </c>
      <c r="P30" s="777">
        <v>0</v>
      </c>
      <c r="Q30" s="777">
        <v>0</v>
      </c>
      <c r="R30" s="758">
        <f t="shared" si="7"/>
        <v>0</v>
      </c>
      <c r="S30" s="778">
        <v>0</v>
      </c>
      <c r="T30" s="778">
        <v>0</v>
      </c>
      <c r="U30" s="774"/>
      <c r="V30" s="775"/>
      <c r="W30" s="756"/>
      <c r="X30" s="756"/>
      <c r="Y30" s="756"/>
      <c r="Z30" s="756"/>
      <c r="AA30" s="756"/>
      <c r="AB30" s="756"/>
      <c r="AC30" s="701"/>
      <c r="AD30" s="701"/>
      <c r="AE30" s="701"/>
      <c r="AF30" s="701"/>
      <c r="AG30" s="701"/>
      <c r="AH30" s="701"/>
      <c r="AI30" s="701"/>
      <c r="AJ30" s="701"/>
      <c r="AK30" s="701"/>
      <c r="AL30" s="701"/>
      <c r="AM30" s="701"/>
      <c r="AN30" s="701"/>
      <c r="AO30" s="701"/>
      <c r="AP30" s="701"/>
      <c r="AQ30" s="701"/>
      <c r="AR30" s="701"/>
      <c r="AS30" s="701"/>
      <c r="AT30" s="701"/>
      <c r="AU30" s="701"/>
      <c r="AV30" s="701"/>
      <c r="AW30" s="701"/>
      <c r="AX30" s="701"/>
      <c r="AY30" s="701"/>
      <c r="AZ30" s="701"/>
      <c r="BA30" s="701"/>
      <c r="BB30" s="701"/>
      <c r="BC30" s="701"/>
      <c r="BD30" s="701"/>
      <c r="BE30" s="701"/>
      <c r="BF30" s="701"/>
      <c r="BG30" s="701"/>
      <c r="BH30" s="701"/>
      <c r="BI30" s="701"/>
      <c r="BJ30" s="701"/>
      <c r="BK30" s="701"/>
      <c r="BL30" s="701"/>
      <c r="BM30" s="701"/>
      <c r="BN30" s="701"/>
      <c r="BO30" s="701"/>
    </row>
    <row r="31" spans="1:67" ht="24" customHeight="1">
      <c r="A31" s="766"/>
      <c r="B31" s="760" t="s">
        <v>1318</v>
      </c>
      <c r="C31" s="758">
        <f>SUM(D31:E31)</f>
        <v>2</v>
      </c>
      <c r="D31" s="776">
        <v>0</v>
      </c>
      <c r="E31" s="776">
        <v>2</v>
      </c>
      <c r="F31" s="758">
        <f t="shared" si="8"/>
        <v>0</v>
      </c>
      <c r="G31" s="777">
        <v>0</v>
      </c>
      <c r="H31" s="777">
        <v>0</v>
      </c>
      <c r="I31" s="758">
        <f t="shared" ref="I31" si="9">SUM(J31:K31)</f>
        <v>2</v>
      </c>
      <c r="J31" s="777">
        <v>0</v>
      </c>
      <c r="K31" s="777">
        <v>2</v>
      </c>
      <c r="L31" s="758">
        <f t="shared" si="5"/>
        <v>0</v>
      </c>
      <c r="M31" s="777">
        <v>0</v>
      </c>
      <c r="N31" s="777">
        <v>0</v>
      </c>
      <c r="O31" s="758">
        <f t="shared" si="6"/>
        <v>2</v>
      </c>
      <c r="P31" s="777">
        <v>0</v>
      </c>
      <c r="Q31" s="777">
        <v>2</v>
      </c>
      <c r="R31" s="758">
        <f t="shared" si="7"/>
        <v>1</v>
      </c>
      <c r="S31" s="778">
        <v>1</v>
      </c>
      <c r="T31" s="778">
        <v>0</v>
      </c>
      <c r="U31" s="774"/>
      <c r="V31" s="775"/>
      <c r="W31" s="756"/>
      <c r="X31" s="756"/>
      <c r="Y31" s="756"/>
      <c r="Z31" s="756"/>
      <c r="AA31" s="756"/>
      <c r="AB31" s="756"/>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row>
    <row r="32" spans="1:67" ht="24" customHeight="1">
      <c r="A32" s="763" t="s">
        <v>1321</v>
      </c>
      <c r="B32" s="764" t="s">
        <v>1307</v>
      </c>
      <c r="C32" s="753">
        <f t="shared" ref="C32:I32" si="10">SUM(C33:C37)</f>
        <v>24</v>
      </c>
      <c r="D32" s="773">
        <f t="shared" si="10"/>
        <v>10</v>
      </c>
      <c r="E32" s="773">
        <f t="shared" si="10"/>
        <v>14</v>
      </c>
      <c r="F32" s="753">
        <f t="shared" si="10"/>
        <v>6</v>
      </c>
      <c r="G32" s="773">
        <f t="shared" si="10"/>
        <v>5</v>
      </c>
      <c r="H32" s="773">
        <f t="shared" si="10"/>
        <v>1</v>
      </c>
      <c r="I32" s="753">
        <f t="shared" si="10"/>
        <v>18</v>
      </c>
      <c r="J32" s="773">
        <v>7</v>
      </c>
      <c r="K32" s="773">
        <v>14</v>
      </c>
      <c r="L32" s="753">
        <f t="shared" ref="L32:T32" si="11">SUM(L33:L37)</f>
        <v>0</v>
      </c>
      <c r="M32" s="773">
        <f t="shared" si="11"/>
        <v>0</v>
      </c>
      <c r="N32" s="773">
        <f t="shared" si="11"/>
        <v>0</v>
      </c>
      <c r="O32" s="753">
        <f t="shared" si="11"/>
        <v>13</v>
      </c>
      <c r="P32" s="773">
        <f t="shared" si="11"/>
        <v>4</v>
      </c>
      <c r="Q32" s="773">
        <f t="shared" si="11"/>
        <v>9</v>
      </c>
      <c r="R32" s="753">
        <f t="shared" si="11"/>
        <v>1</v>
      </c>
      <c r="S32" s="773">
        <f t="shared" si="11"/>
        <v>0</v>
      </c>
      <c r="T32" s="773">
        <f t="shared" si="11"/>
        <v>1</v>
      </c>
      <c r="U32" s="774">
        <v>24</v>
      </c>
      <c r="V32" s="775">
        <v>24</v>
      </c>
      <c r="W32" s="756">
        <v>0</v>
      </c>
      <c r="X32" s="756">
        <v>0</v>
      </c>
      <c r="Y32" s="756">
        <v>0</v>
      </c>
      <c r="Z32" s="756">
        <v>0</v>
      </c>
      <c r="AA32" s="756">
        <v>0</v>
      </c>
      <c r="AB32" s="756">
        <v>0</v>
      </c>
    </row>
    <row r="33" spans="1:67" ht="24" customHeight="1">
      <c r="A33" s="766"/>
      <c r="B33" s="757" t="s">
        <v>1314</v>
      </c>
      <c r="C33" s="758">
        <f>SUM(D33,E33)</f>
        <v>3</v>
      </c>
      <c r="D33" s="779">
        <v>1</v>
      </c>
      <c r="E33" s="779">
        <v>2</v>
      </c>
      <c r="F33" s="758">
        <f>SUM(G33,H33)</f>
        <v>0</v>
      </c>
      <c r="G33" s="777">
        <v>0</v>
      </c>
      <c r="H33" s="777">
        <v>0</v>
      </c>
      <c r="I33" s="758">
        <f>SUM(J33,K33)</f>
        <v>3</v>
      </c>
      <c r="J33" s="777">
        <v>1</v>
      </c>
      <c r="K33" s="777">
        <v>2</v>
      </c>
      <c r="L33" s="758">
        <f>SUM(M33,N33)</f>
        <v>0</v>
      </c>
      <c r="M33" s="777">
        <v>0</v>
      </c>
      <c r="N33" s="777">
        <v>0</v>
      </c>
      <c r="O33" s="758">
        <f>SUM(P33,Q33)</f>
        <v>2</v>
      </c>
      <c r="P33" s="777">
        <v>0</v>
      </c>
      <c r="Q33" s="777">
        <v>2</v>
      </c>
      <c r="R33" s="758">
        <f>SUM(S33,T33)</f>
        <v>0</v>
      </c>
      <c r="S33" s="778">
        <v>0</v>
      </c>
      <c r="T33" s="778">
        <v>0</v>
      </c>
      <c r="U33" s="774"/>
      <c r="V33" s="775"/>
      <c r="W33" s="756"/>
      <c r="X33" s="756"/>
      <c r="Y33" s="756"/>
      <c r="Z33" s="756"/>
      <c r="AA33" s="756"/>
      <c r="AB33" s="756"/>
    </row>
    <row r="34" spans="1:67" ht="24" customHeight="1">
      <c r="A34" s="766"/>
      <c r="B34" s="760" t="s">
        <v>1315</v>
      </c>
      <c r="C34" s="758">
        <f>SUM(D34,E34)</f>
        <v>3</v>
      </c>
      <c r="D34" s="779">
        <v>1</v>
      </c>
      <c r="E34" s="779">
        <v>2</v>
      </c>
      <c r="F34" s="758">
        <f>SUM(G34,H34)</f>
        <v>1</v>
      </c>
      <c r="G34" s="777">
        <v>1</v>
      </c>
      <c r="H34" s="777">
        <v>0</v>
      </c>
      <c r="I34" s="758">
        <f>SUM(J34,K34)</f>
        <v>2</v>
      </c>
      <c r="J34" s="777">
        <v>0</v>
      </c>
      <c r="K34" s="777">
        <v>2</v>
      </c>
      <c r="L34" s="758">
        <f>SUM(M34,N34)</f>
        <v>0</v>
      </c>
      <c r="M34" s="777">
        <v>0</v>
      </c>
      <c r="N34" s="777">
        <v>0</v>
      </c>
      <c r="O34" s="758">
        <f>SUM(P34,Q34)</f>
        <v>3</v>
      </c>
      <c r="P34" s="777">
        <v>1</v>
      </c>
      <c r="Q34" s="777">
        <v>2</v>
      </c>
      <c r="R34" s="758">
        <f>SUM(S34,T34)</f>
        <v>0</v>
      </c>
      <c r="S34" s="778">
        <v>0</v>
      </c>
      <c r="T34" s="778">
        <v>0</v>
      </c>
      <c r="U34" s="774"/>
      <c r="V34" s="775"/>
      <c r="W34" s="756"/>
      <c r="X34" s="756"/>
      <c r="Y34" s="756"/>
      <c r="Z34" s="756"/>
      <c r="AA34" s="756"/>
      <c r="AB34" s="756"/>
    </row>
    <row r="35" spans="1:67" s="701" customFormat="1" ht="24" customHeight="1">
      <c r="A35" s="766"/>
      <c r="B35" s="760" t="s">
        <v>1316</v>
      </c>
      <c r="C35" s="758">
        <f>SUM(D35,E35)</f>
        <v>9</v>
      </c>
      <c r="D35" s="779">
        <v>5</v>
      </c>
      <c r="E35" s="779">
        <v>4</v>
      </c>
      <c r="F35" s="758">
        <f>SUM(G35,H35)</f>
        <v>2</v>
      </c>
      <c r="G35" s="777">
        <v>2</v>
      </c>
      <c r="H35" s="777">
        <v>0</v>
      </c>
      <c r="I35" s="758">
        <f>SUM(J35,K35)</f>
        <v>7</v>
      </c>
      <c r="J35" s="777">
        <v>3</v>
      </c>
      <c r="K35" s="777">
        <v>4</v>
      </c>
      <c r="L35" s="758">
        <f>SUM(M35,N35)</f>
        <v>0</v>
      </c>
      <c r="M35" s="777">
        <v>0</v>
      </c>
      <c r="N35" s="777">
        <v>0</v>
      </c>
      <c r="O35" s="758">
        <f>SUM(P35,Q35)</f>
        <v>4</v>
      </c>
      <c r="P35" s="777">
        <v>2</v>
      </c>
      <c r="Q35" s="777">
        <v>2</v>
      </c>
      <c r="R35" s="758">
        <f>SUM(S35,T35)</f>
        <v>0</v>
      </c>
      <c r="S35" s="778">
        <v>0</v>
      </c>
      <c r="T35" s="778">
        <v>0</v>
      </c>
      <c r="U35" s="774"/>
      <c r="V35" s="775"/>
      <c r="W35" s="756"/>
      <c r="X35" s="756"/>
      <c r="Y35" s="756"/>
      <c r="Z35" s="756"/>
      <c r="AA35" s="756"/>
      <c r="AB35" s="756"/>
    </row>
    <row r="36" spans="1:67" ht="24" customHeight="1">
      <c r="A36" s="766"/>
      <c r="B36" s="760" t="s">
        <v>1317</v>
      </c>
      <c r="C36" s="758">
        <f>SUM(D36,E36)</f>
        <v>4</v>
      </c>
      <c r="D36" s="779">
        <v>2</v>
      </c>
      <c r="E36" s="779">
        <v>2</v>
      </c>
      <c r="F36" s="758">
        <f>SUM(G36,H36)</f>
        <v>1</v>
      </c>
      <c r="G36" s="777">
        <v>1</v>
      </c>
      <c r="H36" s="777">
        <v>0</v>
      </c>
      <c r="I36" s="758">
        <f>SUM(J36,K36)</f>
        <v>3</v>
      </c>
      <c r="J36" s="777">
        <v>1</v>
      </c>
      <c r="K36" s="777">
        <v>2</v>
      </c>
      <c r="L36" s="758">
        <f>SUM(M36,N36)</f>
        <v>0</v>
      </c>
      <c r="M36" s="777">
        <v>0</v>
      </c>
      <c r="N36" s="777">
        <v>0</v>
      </c>
      <c r="O36" s="758">
        <f>SUM(P36,Q36)</f>
        <v>2</v>
      </c>
      <c r="P36" s="777">
        <v>1</v>
      </c>
      <c r="Q36" s="777">
        <v>1</v>
      </c>
      <c r="R36" s="758">
        <f>SUM(S36,T36)</f>
        <v>0</v>
      </c>
      <c r="S36" s="778">
        <v>0</v>
      </c>
      <c r="T36" s="778">
        <v>0</v>
      </c>
      <c r="U36" s="774"/>
      <c r="V36" s="775"/>
      <c r="W36" s="756"/>
      <c r="X36" s="756"/>
      <c r="Y36" s="756"/>
      <c r="Z36" s="756"/>
      <c r="AA36" s="756"/>
      <c r="AB36" s="756"/>
      <c r="AC36" s="701"/>
      <c r="AD36" s="701"/>
      <c r="AE36" s="701"/>
      <c r="AF36" s="701"/>
      <c r="AG36" s="701"/>
      <c r="AH36" s="701"/>
      <c r="AI36" s="701"/>
      <c r="AJ36" s="701"/>
      <c r="AK36" s="701"/>
      <c r="AL36" s="701"/>
      <c r="AM36" s="701"/>
      <c r="AN36" s="701"/>
      <c r="AO36" s="701"/>
      <c r="AP36" s="701"/>
      <c r="AQ36" s="701"/>
      <c r="AR36" s="701"/>
      <c r="AS36" s="701"/>
      <c r="AT36" s="701"/>
      <c r="AU36" s="701"/>
      <c r="AV36" s="701"/>
      <c r="AW36" s="701"/>
      <c r="AX36" s="701"/>
      <c r="AY36" s="701"/>
      <c r="AZ36" s="701"/>
      <c r="BA36" s="701"/>
      <c r="BB36" s="701"/>
      <c r="BC36" s="701"/>
      <c r="BD36" s="701"/>
      <c r="BE36" s="701"/>
      <c r="BF36" s="701"/>
      <c r="BG36" s="701"/>
      <c r="BH36" s="701"/>
      <c r="BI36" s="701"/>
      <c r="BJ36" s="701"/>
      <c r="BK36" s="701"/>
      <c r="BL36" s="701"/>
      <c r="BM36" s="701"/>
      <c r="BN36" s="701"/>
      <c r="BO36" s="701"/>
    </row>
    <row r="37" spans="1:67" ht="24" customHeight="1">
      <c r="A37" s="766"/>
      <c r="B37" s="760" t="s">
        <v>1318</v>
      </c>
      <c r="C37" s="758">
        <f>SUM(D37,E37)</f>
        <v>5</v>
      </c>
      <c r="D37" s="779">
        <v>1</v>
      </c>
      <c r="E37" s="779">
        <v>4</v>
      </c>
      <c r="F37" s="758">
        <f>SUM(G37,H37)</f>
        <v>2</v>
      </c>
      <c r="G37" s="777">
        <v>1</v>
      </c>
      <c r="H37" s="777">
        <v>1</v>
      </c>
      <c r="I37" s="758">
        <f>SUM(J37,K37)</f>
        <v>3</v>
      </c>
      <c r="J37" s="777">
        <v>0</v>
      </c>
      <c r="K37" s="777">
        <v>3</v>
      </c>
      <c r="L37" s="758">
        <f>SUM(M37,N37)</f>
        <v>0</v>
      </c>
      <c r="M37" s="777">
        <v>0</v>
      </c>
      <c r="N37" s="777">
        <v>0</v>
      </c>
      <c r="O37" s="758">
        <f>SUM(P37,Q37)</f>
        <v>2</v>
      </c>
      <c r="P37" s="777">
        <v>0</v>
      </c>
      <c r="Q37" s="777">
        <v>2</v>
      </c>
      <c r="R37" s="758">
        <f>SUM(S37,T37)</f>
        <v>1</v>
      </c>
      <c r="S37" s="778">
        <v>0</v>
      </c>
      <c r="T37" s="778">
        <v>1</v>
      </c>
      <c r="U37" s="774"/>
      <c r="V37" s="775"/>
      <c r="W37" s="756"/>
      <c r="X37" s="756"/>
      <c r="Y37" s="756"/>
      <c r="Z37" s="756"/>
      <c r="AA37" s="756"/>
      <c r="AB37" s="756"/>
      <c r="AC37" s="701"/>
      <c r="AD37" s="701"/>
      <c r="AE37" s="701"/>
      <c r="AF37" s="701"/>
      <c r="AG37" s="701"/>
      <c r="AH37" s="701"/>
      <c r="AI37" s="701"/>
      <c r="AJ37" s="701"/>
      <c r="AK37" s="701"/>
      <c r="AL37" s="701"/>
      <c r="AM37" s="701"/>
      <c r="AN37" s="701"/>
      <c r="AO37" s="701"/>
      <c r="AP37" s="701"/>
      <c r="AQ37" s="701"/>
      <c r="AR37" s="701"/>
      <c r="AS37" s="701"/>
      <c r="AT37" s="701"/>
      <c r="AU37" s="701"/>
      <c r="AV37" s="701"/>
      <c r="AW37" s="701"/>
      <c r="AX37" s="701"/>
      <c r="AY37" s="701"/>
      <c r="AZ37" s="701"/>
      <c r="BA37" s="701"/>
      <c r="BB37" s="701"/>
      <c r="BC37" s="701"/>
      <c r="BD37" s="701"/>
      <c r="BE37" s="701"/>
      <c r="BF37" s="701"/>
      <c r="BG37" s="701"/>
      <c r="BH37" s="701"/>
      <c r="BI37" s="701"/>
      <c r="BJ37" s="701"/>
      <c r="BK37" s="701"/>
      <c r="BL37" s="701"/>
      <c r="BM37" s="701"/>
      <c r="BN37" s="701"/>
      <c r="BO37" s="701"/>
    </row>
    <row r="38" spans="1:67" ht="24" customHeight="1">
      <c r="A38" s="766" t="s">
        <v>1322</v>
      </c>
      <c r="B38" s="764" t="s">
        <v>1307</v>
      </c>
      <c r="C38" s="780">
        <f t="shared" ref="C38:T38" si="12">SUM(C39:C43)</f>
        <v>21</v>
      </c>
      <c r="D38" s="781">
        <f>SUM(D39:D43)</f>
        <v>13</v>
      </c>
      <c r="E38" s="781">
        <f>SUM(E39:E43)</f>
        <v>8</v>
      </c>
      <c r="F38" s="780">
        <f t="shared" si="12"/>
        <v>4</v>
      </c>
      <c r="G38" s="781">
        <f t="shared" si="12"/>
        <v>3</v>
      </c>
      <c r="H38" s="781">
        <f t="shared" si="12"/>
        <v>1</v>
      </c>
      <c r="I38" s="780">
        <f t="shared" si="12"/>
        <v>17</v>
      </c>
      <c r="J38" s="781">
        <f t="shared" si="12"/>
        <v>10</v>
      </c>
      <c r="K38" s="781">
        <f t="shared" si="12"/>
        <v>7</v>
      </c>
      <c r="L38" s="780">
        <f t="shared" si="12"/>
        <v>3</v>
      </c>
      <c r="M38" s="781">
        <f t="shared" si="12"/>
        <v>3</v>
      </c>
      <c r="N38" s="781">
        <f t="shared" si="12"/>
        <v>0</v>
      </c>
      <c r="O38" s="780">
        <f t="shared" si="12"/>
        <v>7</v>
      </c>
      <c r="P38" s="781">
        <f t="shared" si="12"/>
        <v>3</v>
      </c>
      <c r="Q38" s="781">
        <f t="shared" si="12"/>
        <v>4</v>
      </c>
      <c r="R38" s="780">
        <f t="shared" si="12"/>
        <v>0</v>
      </c>
      <c r="S38" s="781">
        <f t="shared" si="12"/>
        <v>0</v>
      </c>
      <c r="T38" s="781">
        <f t="shared" si="12"/>
        <v>0</v>
      </c>
      <c r="U38" s="754">
        <v>20</v>
      </c>
      <c r="V38" s="755">
        <v>15</v>
      </c>
      <c r="W38" s="756">
        <v>5</v>
      </c>
      <c r="X38" s="742">
        <v>0</v>
      </c>
      <c r="Y38" s="751">
        <v>0</v>
      </c>
      <c r="Z38" s="751">
        <v>0</v>
      </c>
      <c r="AA38" s="742">
        <v>0</v>
      </c>
      <c r="AB38" s="742">
        <v>0</v>
      </c>
    </row>
    <row r="39" spans="1:67" ht="24" customHeight="1">
      <c r="A39" s="766"/>
      <c r="B39" s="757" t="s">
        <v>1314</v>
      </c>
      <c r="C39" s="782">
        <v>2</v>
      </c>
      <c r="D39" s="783">
        <v>2</v>
      </c>
      <c r="E39" s="783">
        <v>0</v>
      </c>
      <c r="F39" s="782">
        <v>1</v>
      </c>
      <c r="G39" s="779">
        <v>1</v>
      </c>
      <c r="H39" s="779">
        <v>0</v>
      </c>
      <c r="I39" s="782">
        <v>1</v>
      </c>
      <c r="J39" s="783">
        <v>1</v>
      </c>
      <c r="K39" s="783">
        <v>0</v>
      </c>
      <c r="L39" s="782">
        <f>SUM(M39:N39)</f>
        <v>0</v>
      </c>
      <c r="M39" s="784">
        <v>0</v>
      </c>
      <c r="N39" s="784">
        <v>0</v>
      </c>
      <c r="O39" s="782">
        <f>SUM(P39:Q39)</f>
        <v>0</v>
      </c>
      <c r="P39" s="784">
        <v>0</v>
      </c>
      <c r="Q39" s="784">
        <v>0</v>
      </c>
      <c r="R39" s="782">
        <f>SUM(S39:T39)</f>
        <v>0</v>
      </c>
      <c r="S39" s="784">
        <v>0</v>
      </c>
      <c r="T39" s="784">
        <v>0</v>
      </c>
      <c r="U39" s="754"/>
      <c r="V39" s="755"/>
      <c r="W39" s="756"/>
      <c r="X39" s="742"/>
      <c r="Y39" s="751"/>
      <c r="Z39" s="751"/>
      <c r="AA39" s="742"/>
      <c r="AB39" s="742"/>
    </row>
    <row r="40" spans="1:67" ht="24" customHeight="1">
      <c r="A40" s="766"/>
      <c r="B40" s="760" t="s">
        <v>1315</v>
      </c>
      <c r="C40" s="782">
        <v>6</v>
      </c>
      <c r="D40" s="783">
        <v>2</v>
      </c>
      <c r="E40" s="783">
        <v>4</v>
      </c>
      <c r="F40" s="782">
        <v>2</v>
      </c>
      <c r="G40" s="779">
        <v>2</v>
      </c>
      <c r="H40" s="779">
        <v>0</v>
      </c>
      <c r="I40" s="782">
        <f>SUM(J40:K40)</f>
        <v>4</v>
      </c>
      <c r="J40" s="785">
        <v>0</v>
      </c>
      <c r="K40" s="783">
        <v>4</v>
      </c>
      <c r="L40" s="782">
        <f>SUM(M40:N40)</f>
        <v>0</v>
      </c>
      <c r="M40" s="784">
        <v>0</v>
      </c>
      <c r="N40" s="784">
        <v>0</v>
      </c>
      <c r="O40" s="782">
        <f>SUM(P40:Q40)</f>
        <v>3</v>
      </c>
      <c r="P40" s="784">
        <v>2</v>
      </c>
      <c r="Q40" s="784">
        <v>1</v>
      </c>
      <c r="R40" s="782">
        <f>SUM(S40:T40)</f>
        <v>0</v>
      </c>
      <c r="S40" s="784">
        <v>0</v>
      </c>
      <c r="T40" s="784">
        <v>0</v>
      </c>
      <c r="U40" s="754"/>
      <c r="V40" s="755"/>
      <c r="W40" s="756"/>
      <c r="X40" s="742"/>
      <c r="Y40" s="751"/>
      <c r="Z40" s="751"/>
      <c r="AA40" s="742"/>
      <c r="AB40" s="742"/>
    </row>
    <row r="41" spans="1:67" s="701" customFormat="1" ht="24" customHeight="1">
      <c r="A41" s="766"/>
      <c r="B41" s="760" t="s">
        <v>1316</v>
      </c>
      <c r="C41" s="782">
        <v>4</v>
      </c>
      <c r="D41" s="783">
        <v>3</v>
      </c>
      <c r="E41" s="783">
        <v>1</v>
      </c>
      <c r="F41" s="782">
        <v>0</v>
      </c>
      <c r="G41" s="779">
        <v>0</v>
      </c>
      <c r="H41" s="779">
        <v>0</v>
      </c>
      <c r="I41" s="782">
        <f>SUM(J41:K41)</f>
        <v>4</v>
      </c>
      <c r="J41" s="783">
        <v>3</v>
      </c>
      <c r="K41" s="783">
        <v>1</v>
      </c>
      <c r="L41" s="782">
        <f>SUM(M41:N41)</f>
        <v>1</v>
      </c>
      <c r="M41" s="784">
        <v>1</v>
      </c>
      <c r="N41" s="784">
        <v>0</v>
      </c>
      <c r="O41" s="782">
        <f>SUM(P41:Q41)</f>
        <v>0</v>
      </c>
      <c r="P41" s="784">
        <v>0</v>
      </c>
      <c r="Q41" s="784">
        <v>0</v>
      </c>
      <c r="R41" s="782">
        <f>SUM(S41:T41)</f>
        <v>0</v>
      </c>
      <c r="S41" s="784">
        <v>0</v>
      </c>
      <c r="T41" s="784">
        <v>0</v>
      </c>
      <c r="U41" s="754"/>
      <c r="V41" s="755"/>
      <c r="W41" s="756"/>
      <c r="X41" s="742"/>
      <c r="Y41" s="751"/>
      <c r="Z41" s="751"/>
      <c r="AA41" s="742"/>
      <c r="AB41" s="742"/>
    </row>
    <row r="42" spans="1:67" ht="24" customHeight="1">
      <c r="A42" s="766"/>
      <c r="B42" s="760" t="s">
        <v>1317</v>
      </c>
      <c r="C42" s="782">
        <v>5</v>
      </c>
      <c r="D42" s="783">
        <v>3</v>
      </c>
      <c r="E42" s="783">
        <v>2</v>
      </c>
      <c r="F42" s="782">
        <v>1</v>
      </c>
      <c r="G42" s="779">
        <v>0</v>
      </c>
      <c r="H42" s="779">
        <v>1</v>
      </c>
      <c r="I42" s="782">
        <f>SUM(J42:K42)</f>
        <v>4</v>
      </c>
      <c r="J42" s="783">
        <v>3</v>
      </c>
      <c r="K42" s="783">
        <v>1</v>
      </c>
      <c r="L42" s="782">
        <f>SUM(M42:N42)</f>
        <v>0</v>
      </c>
      <c r="M42" s="784">
        <v>0</v>
      </c>
      <c r="N42" s="784">
        <v>0</v>
      </c>
      <c r="O42" s="782">
        <f>SUM(P42:Q42)</f>
        <v>3</v>
      </c>
      <c r="P42" s="784">
        <v>0</v>
      </c>
      <c r="Q42" s="784">
        <v>3</v>
      </c>
      <c r="R42" s="782">
        <f>SUM(S42:T42)</f>
        <v>0</v>
      </c>
      <c r="S42" s="784">
        <v>0</v>
      </c>
      <c r="T42" s="784">
        <v>0</v>
      </c>
      <c r="U42" s="754"/>
      <c r="V42" s="755"/>
      <c r="W42" s="756"/>
      <c r="X42" s="742"/>
      <c r="Y42" s="751"/>
      <c r="Z42" s="751"/>
      <c r="AA42" s="742"/>
      <c r="AB42" s="742"/>
      <c r="AC42" s="701"/>
      <c r="AD42" s="701"/>
      <c r="AE42" s="701"/>
      <c r="AF42" s="701"/>
      <c r="AG42" s="701"/>
      <c r="AH42" s="701"/>
      <c r="AI42" s="701"/>
      <c r="AJ42" s="701"/>
      <c r="AK42" s="701"/>
      <c r="AL42" s="701"/>
      <c r="AM42" s="701"/>
      <c r="AN42" s="701"/>
      <c r="AO42" s="701"/>
      <c r="AP42" s="701"/>
      <c r="AQ42" s="701"/>
      <c r="AR42" s="701"/>
      <c r="AS42" s="701"/>
      <c r="AT42" s="701"/>
      <c r="AU42" s="701"/>
      <c r="AV42" s="701"/>
      <c r="AW42" s="701"/>
      <c r="AX42" s="701"/>
      <c r="AY42" s="701"/>
      <c r="AZ42" s="701"/>
      <c r="BA42" s="701"/>
      <c r="BB42" s="701"/>
      <c r="BC42" s="701"/>
      <c r="BD42" s="701"/>
      <c r="BE42" s="701"/>
      <c r="BF42" s="701"/>
      <c r="BG42" s="701"/>
      <c r="BH42" s="701"/>
      <c r="BI42" s="701"/>
      <c r="BJ42" s="701"/>
      <c r="BK42" s="701"/>
      <c r="BL42" s="701"/>
      <c r="BM42" s="701"/>
      <c r="BN42" s="701"/>
      <c r="BO42" s="701"/>
    </row>
    <row r="43" spans="1:67" ht="24" customHeight="1">
      <c r="A43" s="766"/>
      <c r="B43" s="760" t="s">
        <v>1318</v>
      </c>
      <c r="C43" s="782">
        <v>4</v>
      </c>
      <c r="D43" s="783">
        <v>3</v>
      </c>
      <c r="E43" s="783">
        <v>1</v>
      </c>
      <c r="F43" s="782">
        <f>SUM(G43:H43)</f>
        <v>0</v>
      </c>
      <c r="G43" s="779">
        <v>0</v>
      </c>
      <c r="H43" s="779">
        <v>0</v>
      </c>
      <c r="I43" s="782">
        <v>4</v>
      </c>
      <c r="J43" s="783">
        <v>3</v>
      </c>
      <c r="K43" s="783">
        <v>1</v>
      </c>
      <c r="L43" s="782">
        <f>SUM(M43:N43)</f>
        <v>2</v>
      </c>
      <c r="M43" s="784">
        <v>2</v>
      </c>
      <c r="N43" s="784">
        <v>0</v>
      </c>
      <c r="O43" s="782">
        <f>SUM(P43:Q43)</f>
        <v>1</v>
      </c>
      <c r="P43" s="784">
        <v>1</v>
      </c>
      <c r="Q43" s="784">
        <v>0</v>
      </c>
      <c r="R43" s="782">
        <f>SUM(S43:T43)</f>
        <v>0</v>
      </c>
      <c r="S43" s="784">
        <v>0</v>
      </c>
      <c r="T43" s="784">
        <v>0</v>
      </c>
      <c r="U43" s="754"/>
      <c r="V43" s="755"/>
      <c r="W43" s="756"/>
      <c r="X43" s="742"/>
      <c r="Y43" s="751"/>
      <c r="Z43" s="751"/>
      <c r="AA43" s="742"/>
      <c r="AB43" s="742"/>
      <c r="AC43" s="701"/>
      <c r="AD43" s="701"/>
      <c r="AE43" s="701"/>
      <c r="AF43" s="701"/>
      <c r="AG43" s="701"/>
      <c r="AH43" s="701"/>
      <c r="AI43" s="701"/>
      <c r="AJ43" s="701"/>
      <c r="AK43" s="701"/>
      <c r="AL43" s="701"/>
      <c r="AM43" s="701"/>
      <c r="AN43" s="701"/>
      <c r="AO43" s="701"/>
      <c r="AP43" s="701"/>
      <c r="AQ43" s="701"/>
      <c r="AR43" s="701"/>
      <c r="AS43" s="701"/>
      <c r="AT43" s="701"/>
      <c r="AU43" s="701"/>
      <c r="AV43" s="701"/>
      <c r="AW43" s="701"/>
      <c r="AX43" s="701"/>
      <c r="AY43" s="701"/>
      <c r="AZ43" s="701"/>
      <c r="BA43" s="701"/>
      <c r="BB43" s="701"/>
      <c r="BC43" s="701"/>
      <c r="BD43" s="701"/>
      <c r="BE43" s="701"/>
      <c r="BF43" s="701"/>
      <c r="BG43" s="701"/>
      <c r="BH43" s="701"/>
      <c r="BI43" s="701"/>
      <c r="BJ43" s="701"/>
      <c r="BK43" s="701"/>
      <c r="BL43" s="701"/>
      <c r="BM43" s="701"/>
      <c r="BN43" s="701"/>
      <c r="BO43" s="701"/>
    </row>
    <row r="44" spans="1:67" ht="24" customHeight="1">
      <c r="A44" s="763" t="s">
        <v>1323</v>
      </c>
      <c r="B44" s="764" t="s">
        <v>1307</v>
      </c>
      <c r="C44" s="753">
        <v>15</v>
      </c>
      <c r="D44" s="765">
        <v>6</v>
      </c>
      <c r="E44" s="765">
        <v>9</v>
      </c>
      <c r="F44" s="753">
        <v>5</v>
      </c>
      <c r="G44" s="765">
        <v>4</v>
      </c>
      <c r="H44" s="765">
        <v>1</v>
      </c>
      <c r="I44" s="753">
        <v>10</v>
      </c>
      <c r="J44" s="765">
        <v>4</v>
      </c>
      <c r="K44" s="786">
        <v>6</v>
      </c>
      <c r="L44" s="787">
        <v>0</v>
      </c>
      <c r="M44" s="786">
        <v>0</v>
      </c>
      <c r="N44" s="786">
        <v>0</v>
      </c>
      <c r="O44" s="787">
        <v>11</v>
      </c>
      <c r="P44" s="786">
        <v>5</v>
      </c>
      <c r="Q44" s="786">
        <v>6</v>
      </c>
      <c r="R44" s="787">
        <v>1</v>
      </c>
      <c r="S44" s="786">
        <v>0</v>
      </c>
      <c r="T44" s="786">
        <v>1</v>
      </c>
      <c r="U44" s="754">
        <v>75</v>
      </c>
      <c r="V44" s="755">
        <v>40</v>
      </c>
      <c r="W44" s="756">
        <v>30</v>
      </c>
      <c r="X44" s="756">
        <v>4</v>
      </c>
      <c r="Y44" s="755">
        <v>5</v>
      </c>
      <c r="Z44" s="755">
        <v>0</v>
      </c>
      <c r="AA44" s="756">
        <v>0</v>
      </c>
      <c r="AB44" s="756">
        <v>0</v>
      </c>
    </row>
    <row r="45" spans="1:67" ht="24" customHeight="1">
      <c r="A45" s="766"/>
      <c r="B45" s="757" t="s">
        <v>1314</v>
      </c>
      <c r="C45" s="758">
        <v>0</v>
      </c>
      <c r="D45" s="759">
        <v>0</v>
      </c>
      <c r="E45" s="759">
        <v>0</v>
      </c>
      <c r="F45" s="758">
        <v>0</v>
      </c>
      <c r="G45" s="759">
        <v>0</v>
      </c>
      <c r="H45" s="759">
        <v>0</v>
      </c>
      <c r="I45" s="758">
        <v>0</v>
      </c>
      <c r="J45" s="759">
        <v>0</v>
      </c>
      <c r="K45" s="788">
        <v>0</v>
      </c>
      <c r="L45" s="789">
        <v>0</v>
      </c>
      <c r="M45" s="788">
        <v>0</v>
      </c>
      <c r="N45" s="788">
        <v>0</v>
      </c>
      <c r="O45" s="789">
        <v>1</v>
      </c>
      <c r="P45" s="788">
        <v>0</v>
      </c>
      <c r="Q45" s="788">
        <v>1</v>
      </c>
      <c r="R45" s="789">
        <v>1</v>
      </c>
      <c r="S45" s="788">
        <v>0</v>
      </c>
      <c r="T45" s="788">
        <v>1</v>
      </c>
      <c r="U45" s="754"/>
      <c r="V45" s="755"/>
      <c r="W45" s="756"/>
      <c r="X45" s="756"/>
      <c r="Y45" s="755"/>
      <c r="Z45" s="755"/>
      <c r="AA45" s="756"/>
      <c r="AB45" s="756"/>
    </row>
    <row r="46" spans="1:67" ht="24" customHeight="1">
      <c r="A46" s="766"/>
      <c r="B46" s="760" t="s">
        <v>1315</v>
      </c>
      <c r="C46" s="761">
        <v>3</v>
      </c>
      <c r="D46" s="762">
        <v>3</v>
      </c>
      <c r="E46" s="762">
        <v>0</v>
      </c>
      <c r="F46" s="761">
        <v>3</v>
      </c>
      <c r="G46" s="762">
        <v>3</v>
      </c>
      <c r="H46" s="762">
        <v>0</v>
      </c>
      <c r="I46" s="761">
        <v>0</v>
      </c>
      <c r="J46" s="762">
        <v>0</v>
      </c>
      <c r="K46" s="788">
        <v>0</v>
      </c>
      <c r="L46" s="789">
        <v>0</v>
      </c>
      <c r="M46" s="788">
        <v>0</v>
      </c>
      <c r="N46" s="788">
        <v>0</v>
      </c>
      <c r="O46" s="789">
        <v>3</v>
      </c>
      <c r="P46" s="788">
        <v>3</v>
      </c>
      <c r="Q46" s="788">
        <v>0</v>
      </c>
      <c r="R46" s="789">
        <v>0</v>
      </c>
      <c r="S46" s="788">
        <v>0</v>
      </c>
      <c r="T46" s="788">
        <v>0</v>
      </c>
      <c r="U46" s="754"/>
      <c r="V46" s="755"/>
      <c r="W46" s="756"/>
      <c r="X46" s="756"/>
      <c r="Y46" s="755"/>
      <c r="Z46" s="755"/>
      <c r="AA46" s="756"/>
      <c r="AB46" s="756"/>
    </row>
    <row r="47" spans="1:67" s="701" customFormat="1" ht="24" customHeight="1">
      <c r="A47" s="766"/>
      <c r="B47" s="760" t="s">
        <v>1316</v>
      </c>
      <c r="C47" s="761">
        <v>6</v>
      </c>
      <c r="D47" s="762">
        <v>2</v>
      </c>
      <c r="E47" s="762">
        <v>4</v>
      </c>
      <c r="F47" s="761">
        <v>2</v>
      </c>
      <c r="G47" s="762">
        <v>1</v>
      </c>
      <c r="H47" s="762">
        <v>1</v>
      </c>
      <c r="I47" s="761">
        <v>4</v>
      </c>
      <c r="J47" s="762">
        <v>1</v>
      </c>
      <c r="K47" s="788">
        <v>3</v>
      </c>
      <c r="L47" s="789">
        <v>0</v>
      </c>
      <c r="M47" s="788">
        <v>0</v>
      </c>
      <c r="N47" s="788">
        <v>0</v>
      </c>
      <c r="O47" s="789">
        <v>4</v>
      </c>
      <c r="P47" s="788">
        <v>1</v>
      </c>
      <c r="Q47" s="788">
        <v>3</v>
      </c>
      <c r="R47" s="789">
        <v>0</v>
      </c>
      <c r="S47" s="788">
        <v>0</v>
      </c>
      <c r="T47" s="788">
        <v>0</v>
      </c>
      <c r="U47" s="754"/>
      <c r="V47" s="755"/>
      <c r="W47" s="756"/>
      <c r="X47" s="756"/>
      <c r="Y47" s="755"/>
      <c r="Z47" s="755"/>
      <c r="AA47" s="756"/>
      <c r="AB47" s="756"/>
    </row>
    <row r="48" spans="1:67" ht="24" customHeight="1">
      <c r="A48" s="766"/>
      <c r="B48" s="760" t="s">
        <v>1317</v>
      </c>
      <c r="C48" s="761">
        <v>5</v>
      </c>
      <c r="D48" s="762">
        <v>1</v>
      </c>
      <c r="E48" s="762">
        <v>4</v>
      </c>
      <c r="F48" s="758">
        <v>0</v>
      </c>
      <c r="G48" s="759">
        <v>0</v>
      </c>
      <c r="H48" s="759">
        <v>0</v>
      </c>
      <c r="I48" s="761">
        <v>5</v>
      </c>
      <c r="J48" s="762">
        <v>3</v>
      </c>
      <c r="K48" s="788">
        <v>2</v>
      </c>
      <c r="L48" s="789">
        <v>0</v>
      </c>
      <c r="M48" s="788">
        <v>0</v>
      </c>
      <c r="N48" s="788">
        <v>0</v>
      </c>
      <c r="O48" s="789">
        <v>3</v>
      </c>
      <c r="P48" s="788">
        <v>1</v>
      </c>
      <c r="Q48" s="788">
        <v>2</v>
      </c>
      <c r="R48" s="789">
        <v>0</v>
      </c>
      <c r="S48" s="788">
        <v>0</v>
      </c>
      <c r="T48" s="788">
        <v>0</v>
      </c>
      <c r="U48" s="754"/>
      <c r="V48" s="755"/>
      <c r="W48" s="756"/>
      <c r="X48" s="756"/>
      <c r="Y48" s="755"/>
      <c r="Z48" s="755"/>
      <c r="AA48" s="756"/>
      <c r="AB48" s="756"/>
      <c r="AC48" s="701"/>
      <c r="AD48" s="701"/>
      <c r="AE48" s="701"/>
      <c r="AF48" s="701"/>
      <c r="AG48" s="701"/>
      <c r="AH48" s="701"/>
      <c r="AI48" s="701"/>
      <c r="AJ48" s="701"/>
      <c r="AK48" s="701"/>
      <c r="AL48" s="701"/>
      <c r="AM48" s="701"/>
      <c r="AN48" s="701"/>
      <c r="AO48" s="701"/>
      <c r="AP48" s="701"/>
      <c r="AQ48" s="701"/>
      <c r="AR48" s="701"/>
      <c r="AS48" s="701"/>
      <c r="AT48" s="701"/>
      <c r="AU48" s="701"/>
      <c r="AV48" s="701"/>
      <c r="AW48" s="701"/>
      <c r="AX48" s="701"/>
      <c r="AY48" s="701"/>
      <c r="AZ48" s="701"/>
      <c r="BA48" s="701"/>
      <c r="BB48" s="701"/>
      <c r="BC48" s="701"/>
      <c r="BD48" s="701"/>
      <c r="BE48" s="701"/>
      <c r="BF48" s="701"/>
      <c r="BG48" s="701"/>
      <c r="BH48" s="701"/>
      <c r="BI48" s="701"/>
      <c r="BJ48" s="701"/>
      <c r="BK48" s="701"/>
      <c r="BL48" s="701"/>
      <c r="BM48" s="701"/>
      <c r="BN48" s="701"/>
      <c r="BO48" s="701"/>
    </row>
    <row r="49" spans="1:67" ht="24" customHeight="1">
      <c r="A49" s="766"/>
      <c r="B49" s="760" t="s">
        <v>1318</v>
      </c>
      <c r="C49" s="761">
        <v>1</v>
      </c>
      <c r="D49" s="762">
        <v>0</v>
      </c>
      <c r="E49" s="762">
        <v>1</v>
      </c>
      <c r="F49" s="758">
        <v>0</v>
      </c>
      <c r="G49" s="759">
        <v>0</v>
      </c>
      <c r="H49" s="759">
        <v>0</v>
      </c>
      <c r="I49" s="761">
        <v>1</v>
      </c>
      <c r="J49" s="762">
        <v>0</v>
      </c>
      <c r="K49" s="788">
        <v>1</v>
      </c>
      <c r="L49" s="789">
        <v>0</v>
      </c>
      <c r="M49" s="788">
        <v>0</v>
      </c>
      <c r="N49" s="788">
        <v>0</v>
      </c>
      <c r="O49" s="789">
        <v>0</v>
      </c>
      <c r="P49" s="788">
        <v>0</v>
      </c>
      <c r="Q49" s="788">
        <v>0</v>
      </c>
      <c r="R49" s="789">
        <v>0</v>
      </c>
      <c r="S49" s="788">
        <v>0</v>
      </c>
      <c r="T49" s="788">
        <v>0</v>
      </c>
      <c r="U49" s="754"/>
      <c r="V49" s="755"/>
      <c r="W49" s="756"/>
      <c r="X49" s="756"/>
      <c r="Y49" s="755"/>
      <c r="Z49" s="755"/>
      <c r="AA49" s="756"/>
      <c r="AB49" s="756"/>
      <c r="AC49" s="701"/>
      <c r="AD49" s="701"/>
      <c r="AE49" s="701"/>
      <c r="AF49" s="701"/>
      <c r="AG49" s="701"/>
      <c r="AH49" s="701"/>
      <c r="AI49" s="701"/>
      <c r="AJ49" s="701"/>
      <c r="AK49" s="701"/>
      <c r="AL49" s="701"/>
      <c r="AM49" s="701"/>
      <c r="AN49" s="701"/>
      <c r="AO49" s="701"/>
      <c r="AP49" s="701"/>
      <c r="AQ49" s="701"/>
      <c r="AR49" s="701"/>
      <c r="AS49" s="701"/>
      <c r="AT49" s="701"/>
      <c r="AU49" s="701"/>
      <c r="AV49" s="701"/>
      <c r="AW49" s="701"/>
      <c r="AX49" s="701"/>
      <c r="AY49" s="701"/>
      <c r="AZ49" s="701"/>
      <c r="BA49" s="701"/>
      <c r="BB49" s="701"/>
      <c r="BC49" s="701"/>
      <c r="BD49" s="701"/>
      <c r="BE49" s="701"/>
      <c r="BF49" s="701"/>
      <c r="BG49" s="701"/>
      <c r="BH49" s="701"/>
      <c r="BI49" s="701"/>
      <c r="BJ49" s="701"/>
      <c r="BK49" s="701"/>
      <c r="BL49" s="701"/>
      <c r="BM49" s="701"/>
      <c r="BN49" s="701"/>
      <c r="BO49" s="701"/>
    </row>
    <row r="50" spans="1:67" ht="24" customHeight="1">
      <c r="A50" s="763" t="s">
        <v>1324</v>
      </c>
      <c r="B50" s="790" t="s">
        <v>1260</v>
      </c>
      <c r="C50" s="767">
        <v>9</v>
      </c>
      <c r="D50" s="791">
        <v>3</v>
      </c>
      <c r="E50" s="791">
        <v>6</v>
      </c>
      <c r="F50" s="767">
        <v>1</v>
      </c>
      <c r="G50" s="791">
        <v>1</v>
      </c>
      <c r="H50" s="791">
        <v>0</v>
      </c>
      <c r="I50" s="767">
        <v>8</v>
      </c>
      <c r="J50" s="791">
        <v>2</v>
      </c>
      <c r="K50" s="773">
        <v>6</v>
      </c>
      <c r="L50" s="753">
        <v>0</v>
      </c>
      <c r="M50" s="773">
        <v>0</v>
      </c>
      <c r="N50" s="773">
        <v>0</v>
      </c>
      <c r="O50" s="753">
        <v>4</v>
      </c>
      <c r="P50" s="773">
        <v>2</v>
      </c>
      <c r="Q50" s="773">
        <v>2</v>
      </c>
      <c r="R50" s="753">
        <v>1</v>
      </c>
      <c r="S50" s="773">
        <v>0</v>
      </c>
      <c r="T50" s="773">
        <v>0</v>
      </c>
      <c r="U50" s="754">
        <v>40</v>
      </c>
      <c r="V50" s="755">
        <v>25</v>
      </c>
      <c r="W50" s="755">
        <v>15</v>
      </c>
      <c r="X50" s="755">
        <v>0</v>
      </c>
      <c r="Y50" s="755">
        <v>0</v>
      </c>
      <c r="Z50" s="755">
        <v>0</v>
      </c>
      <c r="AA50" s="755">
        <v>0</v>
      </c>
      <c r="AB50" s="755">
        <v>0</v>
      </c>
    </row>
    <row r="51" spans="1:67" ht="24" customHeight="1">
      <c r="A51" s="766"/>
      <c r="B51" s="759" t="s">
        <v>1325</v>
      </c>
      <c r="C51" s="761">
        <v>1</v>
      </c>
      <c r="D51" s="776">
        <v>0</v>
      </c>
      <c r="E51" s="776">
        <v>1</v>
      </c>
      <c r="F51" s="761">
        <v>0</v>
      </c>
      <c r="G51" s="776">
        <v>0</v>
      </c>
      <c r="H51" s="776">
        <v>0</v>
      </c>
      <c r="I51" s="761">
        <v>1</v>
      </c>
      <c r="J51" s="776">
        <v>0</v>
      </c>
      <c r="K51" s="777">
        <v>1</v>
      </c>
      <c r="L51" s="758">
        <v>0</v>
      </c>
      <c r="M51" s="777">
        <v>0</v>
      </c>
      <c r="N51" s="777">
        <v>0</v>
      </c>
      <c r="O51" s="758">
        <v>0</v>
      </c>
      <c r="P51" s="777">
        <v>0</v>
      </c>
      <c r="Q51" s="777">
        <v>0</v>
      </c>
      <c r="R51" s="758">
        <v>0</v>
      </c>
      <c r="S51" s="777">
        <v>0</v>
      </c>
      <c r="T51" s="777">
        <v>0</v>
      </c>
      <c r="U51" s="774"/>
      <c r="V51" s="792"/>
      <c r="W51" s="792"/>
      <c r="X51" s="792"/>
      <c r="Y51" s="792"/>
      <c r="Z51" s="792"/>
      <c r="AA51" s="792"/>
      <c r="AB51" s="792"/>
    </row>
    <row r="52" spans="1:67" ht="24" customHeight="1">
      <c r="A52" s="766"/>
      <c r="B52" s="762" t="s">
        <v>1326</v>
      </c>
      <c r="C52" s="761">
        <v>2</v>
      </c>
      <c r="D52" s="776">
        <v>0</v>
      </c>
      <c r="E52" s="776">
        <v>2</v>
      </c>
      <c r="F52" s="761">
        <v>0</v>
      </c>
      <c r="G52" s="776">
        <v>0</v>
      </c>
      <c r="H52" s="776">
        <v>0</v>
      </c>
      <c r="I52" s="761">
        <v>2</v>
      </c>
      <c r="J52" s="776">
        <v>0</v>
      </c>
      <c r="K52" s="777">
        <v>2</v>
      </c>
      <c r="L52" s="758">
        <v>0</v>
      </c>
      <c r="M52" s="777">
        <v>0</v>
      </c>
      <c r="N52" s="777">
        <v>0</v>
      </c>
      <c r="O52" s="758">
        <v>1</v>
      </c>
      <c r="P52" s="777">
        <v>0</v>
      </c>
      <c r="Q52" s="777">
        <v>1</v>
      </c>
      <c r="R52" s="758">
        <v>0</v>
      </c>
      <c r="S52" s="777">
        <v>0</v>
      </c>
      <c r="T52" s="777">
        <v>0</v>
      </c>
      <c r="U52" s="774"/>
      <c r="V52" s="792"/>
      <c r="W52" s="792"/>
      <c r="X52" s="792"/>
      <c r="Y52" s="792"/>
      <c r="Z52" s="792"/>
      <c r="AA52" s="792"/>
      <c r="AB52" s="792"/>
    </row>
    <row r="53" spans="1:67" s="701" customFormat="1" ht="24" customHeight="1">
      <c r="A53" s="766"/>
      <c r="B53" s="762" t="s">
        <v>1327</v>
      </c>
      <c r="C53" s="761">
        <v>2</v>
      </c>
      <c r="D53" s="776">
        <v>1</v>
      </c>
      <c r="E53" s="776">
        <v>1</v>
      </c>
      <c r="F53" s="761">
        <v>0</v>
      </c>
      <c r="G53" s="776">
        <v>0</v>
      </c>
      <c r="H53" s="776">
        <v>0</v>
      </c>
      <c r="I53" s="761">
        <v>2</v>
      </c>
      <c r="J53" s="776">
        <v>1</v>
      </c>
      <c r="K53" s="777">
        <v>1</v>
      </c>
      <c r="L53" s="758">
        <v>0</v>
      </c>
      <c r="M53" s="777">
        <v>0</v>
      </c>
      <c r="N53" s="777">
        <v>0</v>
      </c>
      <c r="O53" s="758">
        <v>1</v>
      </c>
      <c r="P53" s="777">
        <v>1</v>
      </c>
      <c r="Q53" s="777">
        <v>0</v>
      </c>
      <c r="R53" s="758">
        <v>0</v>
      </c>
      <c r="S53" s="777">
        <v>0</v>
      </c>
      <c r="T53" s="777">
        <v>0</v>
      </c>
      <c r="U53" s="774"/>
      <c r="V53" s="792"/>
      <c r="W53" s="792"/>
      <c r="X53" s="792"/>
      <c r="Y53" s="792"/>
      <c r="Z53" s="792"/>
      <c r="AA53" s="792"/>
      <c r="AB53" s="792"/>
    </row>
    <row r="54" spans="1:67" ht="24" customHeight="1">
      <c r="A54" s="766"/>
      <c r="B54" s="762" t="s">
        <v>1328</v>
      </c>
      <c r="C54" s="761">
        <v>2</v>
      </c>
      <c r="D54" s="776">
        <v>1</v>
      </c>
      <c r="E54" s="776">
        <v>1</v>
      </c>
      <c r="F54" s="761">
        <v>1</v>
      </c>
      <c r="G54" s="776">
        <v>1</v>
      </c>
      <c r="H54" s="776">
        <v>0</v>
      </c>
      <c r="I54" s="761">
        <v>1</v>
      </c>
      <c r="J54" s="776">
        <v>0</v>
      </c>
      <c r="K54" s="777">
        <v>1</v>
      </c>
      <c r="L54" s="758">
        <v>0</v>
      </c>
      <c r="M54" s="777">
        <v>0</v>
      </c>
      <c r="N54" s="777">
        <v>0</v>
      </c>
      <c r="O54" s="758">
        <v>1</v>
      </c>
      <c r="P54" s="777">
        <v>0</v>
      </c>
      <c r="Q54" s="777">
        <v>1</v>
      </c>
      <c r="R54" s="758">
        <v>0</v>
      </c>
      <c r="S54" s="777">
        <v>0</v>
      </c>
      <c r="T54" s="777">
        <v>0</v>
      </c>
      <c r="U54" s="774"/>
      <c r="V54" s="792"/>
      <c r="W54" s="792"/>
      <c r="X54" s="792"/>
      <c r="Y54" s="792"/>
      <c r="Z54" s="792"/>
      <c r="AA54" s="792"/>
      <c r="AB54" s="792"/>
      <c r="AC54" s="701"/>
      <c r="AD54" s="701"/>
      <c r="AE54" s="701"/>
      <c r="AF54" s="701"/>
      <c r="AG54" s="701"/>
      <c r="AH54" s="701"/>
      <c r="AI54" s="701"/>
      <c r="AJ54" s="701"/>
      <c r="AK54" s="701"/>
      <c r="AL54" s="701"/>
      <c r="AM54" s="701"/>
      <c r="AN54" s="701"/>
      <c r="AO54" s="701"/>
      <c r="AP54" s="701"/>
      <c r="AQ54" s="701"/>
      <c r="AR54" s="701"/>
      <c r="AS54" s="701"/>
      <c r="AT54" s="701"/>
      <c r="AU54" s="701"/>
      <c r="AV54" s="701"/>
      <c r="AW54" s="701"/>
      <c r="AX54" s="701"/>
      <c r="AY54" s="701"/>
      <c r="AZ54" s="701"/>
      <c r="BA54" s="701"/>
      <c r="BB54" s="701"/>
      <c r="BC54" s="701"/>
      <c r="BD54" s="701"/>
      <c r="BE54" s="701"/>
      <c r="BF54" s="701"/>
      <c r="BG54" s="701"/>
      <c r="BH54" s="701"/>
      <c r="BI54" s="701"/>
      <c r="BJ54" s="701"/>
      <c r="BK54" s="701"/>
      <c r="BL54" s="701"/>
      <c r="BM54" s="701"/>
      <c r="BN54" s="701"/>
      <c r="BO54" s="701"/>
    </row>
    <row r="55" spans="1:67" ht="24" customHeight="1">
      <c r="A55" s="766"/>
      <c r="B55" s="762" t="s">
        <v>1329</v>
      </c>
      <c r="C55" s="761">
        <v>2</v>
      </c>
      <c r="D55" s="776">
        <v>1</v>
      </c>
      <c r="E55" s="776">
        <v>1</v>
      </c>
      <c r="F55" s="761">
        <v>0</v>
      </c>
      <c r="G55" s="776">
        <v>0</v>
      </c>
      <c r="H55" s="776">
        <v>0</v>
      </c>
      <c r="I55" s="761">
        <v>2</v>
      </c>
      <c r="J55" s="776">
        <v>1</v>
      </c>
      <c r="K55" s="777">
        <v>1</v>
      </c>
      <c r="L55" s="758">
        <v>0</v>
      </c>
      <c r="M55" s="777">
        <v>0</v>
      </c>
      <c r="N55" s="777">
        <v>0</v>
      </c>
      <c r="O55" s="758">
        <v>1</v>
      </c>
      <c r="P55" s="777">
        <v>1</v>
      </c>
      <c r="Q55" s="777">
        <v>0</v>
      </c>
      <c r="R55" s="758">
        <v>0</v>
      </c>
      <c r="S55" s="777">
        <v>0</v>
      </c>
      <c r="T55" s="777">
        <v>0</v>
      </c>
      <c r="U55" s="774"/>
      <c r="V55" s="792"/>
      <c r="W55" s="792"/>
      <c r="X55" s="792"/>
      <c r="Y55" s="792"/>
      <c r="Z55" s="792"/>
      <c r="AA55" s="792"/>
      <c r="AB55" s="792"/>
      <c r="AC55" s="701"/>
      <c r="AD55" s="701"/>
      <c r="AE55" s="701"/>
      <c r="AF55" s="701"/>
      <c r="AG55" s="701"/>
      <c r="AH55" s="701"/>
      <c r="AI55" s="701"/>
      <c r="AJ55" s="701"/>
      <c r="AK55" s="701"/>
      <c r="AL55" s="701"/>
      <c r="AM55" s="701"/>
      <c r="AN55" s="701"/>
      <c r="AO55" s="701"/>
      <c r="AP55" s="701"/>
      <c r="AQ55" s="701"/>
      <c r="AR55" s="701"/>
      <c r="AS55" s="701"/>
      <c r="AT55" s="701"/>
      <c r="AU55" s="701"/>
      <c r="AV55" s="701"/>
      <c r="AW55" s="701"/>
      <c r="AX55" s="701"/>
      <c r="AY55" s="701"/>
      <c r="AZ55" s="701"/>
      <c r="BA55" s="701"/>
      <c r="BB55" s="701"/>
      <c r="BC55" s="701"/>
      <c r="BD55" s="701"/>
      <c r="BE55" s="701"/>
      <c r="BF55" s="701"/>
      <c r="BG55" s="701"/>
      <c r="BH55" s="701"/>
      <c r="BI55" s="701"/>
      <c r="BJ55" s="701"/>
      <c r="BK55" s="701"/>
      <c r="BL55" s="701"/>
      <c r="BM55" s="701"/>
      <c r="BN55" s="701"/>
      <c r="BO55" s="701"/>
    </row>
    <row r="56" spans="1:67" ht="24" customHeight="1">
      <c r="A56" s="763" t="s">
        <v>1330</v>
      </c>
      <c r="B56" s="764" t="s">
        <v>1307</v>
      </c>
      <c r="C56" s="767">
        <v>8</v>
      </c>
      <c r="D56" s="791">
        <v>3</v>
      </c>
      <c r="E56" s="791">
        <v>5</v>
      </c>
      <c r="F56" s="767">
        <v>2</v>
      </c>
      <c r="G56" s="791">
        <v>1</v>
      </c>
      <c r="H56" s="791">
        <v>1</v>
      </c>
      <c r="I56" s="767">
        <v>6</v>
      </c>
      <c r="J56" s="791">
        <v>2</v>
      </c>
      <c r="K56" s="793">
        <v>4</v>
      </c>
      <c r="L56" s="794">
        <v>1</v>
      </c>
      <c r="M56" s="793">
        <v>1</v>
      </c>
      <c r="N56" s="793">
        <v>0</v>
      </c>
      <c r="O56" s="794">
        <v>6</v>
      </c>
      <c r="P56" s="793">
        <v>1</v>
      </c>
      <c r="Q56" s="795">
        <v>0</v>
      </c>
      <c r="R56" s="796">
        <v>0</v>
      </c>
      <c r="S56" s="795">
        <f t="shared" ref="S56:T56" si="13">SUM(S57:S61)</f>
        <v>0</v>
      </c>
      <c r="T56" s="795">
        <f t="shared" si="13"/>
        <v>0</v>
      </c>
      <c r="U56" s="754">
        <v>10</v>
      </c>
      <c r="V56" s="755">
        <v>0</v>
      </c>
      <c r="W56" s="756">
        <v>10</v>
      </c>
      <c r="X56" s="742">
        <v>0</v>
      </c>
      <c r="Y56" s="751">
        <v>0</v>
      </c>
      <c r="Z56" s="751">
        <v>0</v>
      </c>
      <c r="AA56" s="742">
        <v>0</v>
      </c>
      <c r="AB56" s="742">
        <v>0</v>
      </c>
    </row>
    <row r="57" spans="1:67" ht="24" customHeight="1">
      <c r="A57" s="766"/>
      <c r="B57" s="757" t="s">
        <v>1314</v>
      </c>
      <c r="C57" s="758">
        <v>0</v>
      </c>
      <c r="D57" s="777">
        <v>0</v>
      </c>
      <c r="E57" s="777">
        <v>0</v>
      </c>
      <c r="F57" s="758">
        <v>0</v>
      </c>
      <c r="G57" s="777">
        <v>0</v>
      </c>
      <c r="H57" s="777">
        <v>0</v>
      </c>
      <c r="I57" s="758">
        <v>0</v>
      </c>
      <c r="J57" s="777">
        <v>0</v>
      </c>
      <c r="K57" s="797">
        <v>0</v>
      </c>
      <c r="L57" s="798">
        <v>0</v>
      </c>
      <c r="M57" s="797">
        <v>0</v>
      </c>
      <c r="N57" s="797">
        <v>0</v>
      </c>
      <c r="O57" s="798">
        <v>0</v>
      </c>
      <c r="P57" s="797">
        <v>0</v>
      </c>
      <c r="Q57" s="797">
        <v>0</v>
      </c>
      <c r="R57" s="782">
        <f>SUM(S57:T57)</f>
        <v>0</v>
      </c>
      <c r="S57" s="778">
        <v>0</v>
      </c>
      <c r="T57" s="778">
        <v>0</v>
      </c>
      <c r="U57" s="754"/>
      <c r="V57" s="755"/>
      <c r="W57" s="756"/>
      <c r="X57" s="742"/>
      <c r="Y57" s="751"/>
      <c r="Z57" s="751"/>
      <c r="AA57" s="742"/>
      <c r="AB57" s="742"/>
    </row>
    <row r="58" spans="1:67" ht="24" customHeight="1">
      <c r="A58" s="766"/>
      <c r="B58" s="760" t="s">
        <v>1315</v>
      </c>
      <c r="C58" s="758">
        <v>3</v>
      </c>
      <c r="D58" s="777">
        <v>1</v>
      </c>
      <c r="E58" s="777">
        <v>2</v>
      </c>
      <c r="F58" s="758">
        <v>1</v>
      </c>
      <c r="G58" s="777">
        <v>1</v>
      </c>
      <c r="H58" s="777">
        <v>0</v>
      </c>
      <c r="I58" s="758">
        <v>2</v>
      </c>
      <c r="J58" s="777">
        <v>0</v>
      </c>
      <c r="K58" s="797">
        <v>2</v>
      </c>
      <c r="L58" s="798">
        <v>0</v>
      </c>
      <c r="M58" s="797">
        <v>0</v>
      </c>
      <c r="N58" s="797">
        <v>0</v>
      </c>
      <c r="O58" s="798">
        <v>2</v>
      </c>
      <c r="P58" s="797">
        <v>0</v>
      </c>
      <c r="Q58" s="797">
        <v>0</v>
      </c>
      <c r="R58" s="782">
        <f>SUM(S58:T58)</f>
        <v>0</v>
      </c>
      <c r="S58" s="778">
        <v>0</v>
      </c>
      <c r="T58" s="778">
        <v>0</v>
      </c>
      <c r="U58" s="754"/>
      <c r="V58" s="755"/>
      <c r="W58" s="756"/>
      <c r="X58" s="742"/>
      <c r="Y58" s="751"/>
      <c r="Z58" s="751"/>
      <c r="AA58" s="742"/>
      <c r="AB58" s="742"/>
    </row>
    <row r="59" spans="1:67" s="701" customFormat="1" ht="24" customHeight="1">
      <c r="A59" s="766"/>
      <c r="B59" s="760" t="s">
        <v>1316</v>
      </c>
      <c r="C59" s="758">
        <v>1</v>
      </c>
      <c r="D59" s="777">
        <v>0</v>
      </c>
      <c r="E59" s="777">
        <v>1</v>
      </c>
      <c r="F59" s="758">
        <v>1</v>
      </c>
      <c r="G59" s="777">
        <v>0</v>
      </c>
      <c r="H59" s="777">
        <v>1</v>
      </c>
      <c r="I59" s="758">
        <v>0</v>
      </c>
      <c r="J59" s="777">
        <v>0</v>
      </c>
      <c r="K59" s="797">
        <v>0</v>
      </c>
      <c r="L59" s="798">
        <v>0</v>
      </c>
      <c r="M59" s="797">
        <v>0</v>
      </c>
      <c r="N59" s="797">
        <v>0</v>
      </c>
      <c r="O59" s="798">
        <v>1</v>
      </c>
      <c r="P59" s="797">
        <v>0</v>
      </c>
      <c r="Q59" s="797">
        <v>1</v>
      </c>
      <c r="R59" s="782">
        <f>SUM(S59:T59)</f>
        <v>0</v>
      </c>
      <c r="S59" s="778">
        <v>0</v>
      </c>
      <c r="T59" s="778">
        <v>0</v>
      </c>
      <c r="U59" s="754"/>
      <c r="V59" s="755"/>
      <c r="W59" s="756"/>
      <c r="X59" s="742"/>
      <c r="Y59" s="751"/>
      <c r="Z59" s="751"/>
      <c r="AA59" s="742"/>
      <c r="AB59" s="742"/>
    </row>
    <row r="60" spans="1:67" ht="24" customHeight="1">
      <c r="A60" s="766"/>
      <c r="B60" s="760" t="s">
        <v>1317</v>
      </c>
      <c r="C60" s="758">
        <v>1</v>
      </c>
      <c r="D60" s="777">
        <v>1</v>
      </c>
      <c r="E60" s="777">
        <v>0</v>
      </c>
      <c r="F60" s="758">
        <v>0</v>
      </c>
      <c r="G60" s="777">
        <v>0</v>
      </c>
      <c r="H60" s="777">
        <v>0</v>
      </c>
      <c r="I60" s="758">
        <v>1</v>
      </c>
      <c r="J60" s="777">
        <v>1</v>
      </c>
      <c r="K60" s="797">
        <v>0</v>
      </c>
      <c r="L60" s="798">
        <v>0</v>
      </c>
      <c r="M60" s="797">
        <v>0</v>
      </c>
      <c r="N60" s="797">
        <v>0</v>
      </c>
      <c r="O60" s="798">
        <v>1</v>
      </c>
      <c r="P60" s="797">
        <v>0</v>
      </c>
      <c r="Q60" s="797">
        <v>0</v>
      </c>
      <c r="R60" s="782">
        <f>SUM(S60:T60)</f>
        <v>0</v>
      </c>
      <c r="S60" s="778">
        <v>0</v>
      </c>
      <c r="T60" s="778">
        <v>0</v>
      </c>
      <c r="U60" s="754"/>
      <c r="V60" s="755"/>
      <c r="W60" s="756"/>
      <c r="X60" s="742"/>
      <c r="Y60" s="751"/>
      <c r="Z60" s="751"/>
      <c r="AA60" s="742"/>
      <c r="AB60" s="742"/>
      <c r="AC60" s="701"/>
      <c r="AD60" s="701"/>
      <c r="AE60" s="701"/>
      <c r="AF60" s="701"/>
      <c r="AG60" s="701"/>
      <c r="AH60" s="701"/>
      <c r="AI60" s="701"/>
      <c r="AJ60" s="701"/>
      <c r="AK60" s="701"/>
      <c r="AL60" s="701"/>
      <c r="AM60" s="701"/>
      <c r="AN60" s="701"/>
      <c r="AO60" s="701"/>
      <c r="AP60" s="701"/>
      <c r="AQ60" s="701"/>
      <c r="AR60" s="701"/>
      <c r="AS60" s="701"/>
      <c r="AT60" s="701"/>
      <c r="AU60" s="701"/>
      <c r="AV60" s="701"/>
      <c r="AW60" s="701"/>
      <c r="AX60" s="701"/>
      <c r="AY60" s="701"/>
      <c r="AZ60" s="701"/>
      <c r="BA60" s="701"/>
      <c r="BB60" s="701"/>
      <c r="BC60" s="701"/>
      <c r="BD60" s="701"/>
      <c r="BE60" s="701"/>
      <c r="BF60" s="701"/>
      <c r="BG60" s="701"/>
      <c r="BH60" s="701"/>
      <c r="BI60" s="701"/>
      <c r="BJ60" s="701"/>
      <c r="BK60" s="701"/>
      <c r="BL60" s="701"/>
      <c r="BM60" s="701"/>
      <c r="BN60" s="701"/>
      <c r="BO60" s="701"/>
    </row>
    <row r="61" spans="1:67" ht="24" customHeight="1">
      <c r="A61" s="766"/>
      <c r="B61" s="760" t="s">
        <v>1318</v>
      </c>
      <c r="C61" s="758">
        <v>3</v>
      </c>
      <c r="D61" s="777">
        <v>1</v>
      </c>
      <c r="E61" s="777">
        <v>2</v>
      </c>
      <c r="F61" s="758">
        <v>0</v>
      </c>
      <c r="G61" s="777">
        <v>0</v>
      </c>
      <c r="H61" s="777">
        <v>0</v>
      </c>
      <c r="I61" s="758">
        <v>3</v>
      </c>
      <c r="J61" s="777">
        <v>1</v>
      </c>
      <c r="K61" s="797">
        <v>2</v>
      </c>
      <c r="L61" s="798">
        <v>1</v>
      </c>
      <c r="M61" s="797">
        <v>1</v>
      </c>
      <c r="N61" s="797">
        <v>0</v>
      </c>
      <c r="O61" s="798">
        <v>2</v>
      </c>
      <c r="P61" s="797">
        <v>0</v>
      </c>
      <c r="Q61" s="797">
        <v>0</v>
      </c>
      <c r="R61" s="782">
        <f>SUM(S61:T61)</f>
        <v>0</v>
      </c>
      <c r="S61" s="778">
        <v>0</v>
      </c>
      <c r="T61" s="778">
        <v>0</v>
      </c>
      <c r="U61" s="754"/>
      <c r="V61" s="755"/>
      <c r="W61" s="756"/>
      <c r="X61" s="742"/>
      <c r="Y61" s="751"/>
      <c r="Z61" s="751"/>
      <c r="AA61" s="742"/>
      <c r="AB61" s="742"/>
      <c r="AC61" s="701"/>
      <c r="AD61" s="701"/>
      <c r="AE61" s="701"/>
      <c r="AF61" s="701"/>
      <c r="AG61" s="701"/>
      <c r="AH61" s="701"/>
      <c r="AI61" s="701"/>
      <c r="AJ61" s="701"/>
      <c r="AK61" s="701"/>
      <c r="AL61" s="701"/>
      <c r="AM61" s="701"/>
      <c r="AN61" s="701"/>
      <c r="AO61" s="701"/>
      <c r="AP61" s="701"/>
      <c r="AQ61" s="701"/>
      <c r="AR61" s="701"/>
      <c r="AS61" s="701"/>
      <c r="AT61" s="701"/>
      <c r="AU61" s="701"/>
      <c r="AV61" s="701"/>
      <c r="AW61" s="701"/>
      <c r="AX61" s="701"/>
      <c r="AY61" s="701"/>
      <c r="AZ61" s="701"/>
      <c r="BA61" s="701"/>
      <c r="BB61" s="701"/>
      <c r="BC61" s="701"/>
      <c r="BD61" s="701"/>
      <c r="BE61" s="701"/>
      <c r="BF61" s="701"/>
      <c r="BG61" s="701"/>
      <c r="BH61" s="701"/>
      <c r="BI61" s="701"/>
      <c r="BJ61" s="701"/>
      <c r="BK61" s="701"/>
      <c r="BL61" s="701"/>
      <c r="BM61" s="701"/>
      <c r="BN61" s="701"/>
      <c r="BO61" s="701"/>
    </row>
    <row r="62" spans="1:67" ht="24" customHeight="1">
      <c r="A62" s="799" t="s">
        <v>1331</v>
      </c>
      <c r="B62" s="800" t="s">
        <v>1307</v>
      </c>
      <c r="C62" s="801">
        <f t="shared" ref="C62:T62" si="14">SUM(C56,C50,C44,C38,C32,C26,C20,C14,C8)</f>
        <v>177</v>
      </c>
      <c r="D62" s="801">
        <f t="shared" si="14"/>
        <v>79</v>
      </c>
      <c r="E62" s="801">
        <f t="shared" si="14"/>
        <v>98</v>
      </c>
      <c r="F62" s="801">
        <f t="shared" si="14"/>
        <v>25</v>
      </c>
      <c r="G62" s="801">
        <f t="shared" si="14"/>
        <v>19</v>
      </c>
      <c r="H62" s="801">
        <f t="shared" si="14"/>
        <v>6</v>
      </c>
      <c r="I62" s="801">
        <f t="shared" si="14"/>
        <v>151</v>
      </c>
      <c r="J62" s="801">
        <f t="shared" si="14"/>
        <v>64</v>
      </c>
      <c r="K62" s="801">
        <f t="shared" si="14"/>
        <v>90</v>
      </c>
      <c r="L62" s="801">
        <f t="shared" si="14"/>
        <v>6</v>
      </c>
      <c r="M62" s="801">
        <f t="shared" si="14"/>
        <v>5</v>
      </c>
      <c r="N62" s="801">
        <f t="shared" si="14"/>
        <v>1</v>
      </c>
      <c r="O62" s="801">
        <f t="shared" si="14"/>
        <v>47</v>
      </c>
      <c r="P62" s="801">
        <f t="shared" si="14"/>
        <v>17</v>
      </c>
      <c r="Q62" s="801">
        <f t="shared" si="14"/>
        <v>25</v>
      </c>
      <c r="R62" s="801">
        <f t="shared" si="14"/>
        <v>4</v>
      </c>
      <c r="S62" s="801">
        <f t="shared" si="14"/>
        <v>1</v>
      </c>
      <c r="T62" s="802">
        <f t="shared" si="14"/>
        <v>2</v>
      </c>
      <c r="U62" s="803">
        <f>SUM(U8:U61)</f>
        <v>352</v>
      </c>
      <c r="V62" s="804">
        <f>SUM(V8:V61)</f>
        <v>247</v>
      </c>
      <c r="W62" s="804">
        <f>SUM(W8:W61)</f>
        <v>97</v>
      </c>
      <c r="X62" s="804">
        <f>SUM(X8:X61)</f>
        <v>7</v>
      </c>
      <c r="Y62" s="804">
        <f>SUM(Y8:Y61)</f>
        <v>5</v>
      </c>
      <c r="Z62" s="804">
        <f t="shared" ref="Z62:AB62" si="15">SUM(Z8:Z61)</f>
        <v>0</v>
      </c>
      <c r="AA62" s="804">
        <f t="shared" si="15"/>
        <v>0</v>
      </c>
      <c r="AB62" s="805">
        <f t="shared" si="15"/>
        <v>0</v>
      </c>
    </row>
    <row r="63" spans="1:67" ht="24" customHeight="1">
      <c r="A63" s="799"/>
      <c r="B63" s="757" t="s">
        <v>1314</v>
      </c>
      <c r="C63" s="806">
        <f>SUM(C57,C51,C45,C39,C33,C27,C21,C15,C9)</f>
        <v>25</v>
      </c>
      <c r="D63" s="806">
        <f>SUM(D57,D51,D45,D39,D33,D27,D21,D15,D9)</f>
        <v>11</v>
      </c>
      <c r="E63" s="806">
        <f>SUM(E9,E15,E21,E27,E33,E39,E45,E51,E57)</f>
        <v>15</v>
      </c>
      <c r="F63" s="806">
        <f t="shared" ref="F63:T63" si="16">SUM(F9,F15,F21,F27,F33,F39,F45,F51,F57)</f>
        <v>2</v>
      </c>
      <c r="G63" s="806">
        <f t="shared" si="16"/>
        <v>1</v>
      </c>
      <c r="H63" s="806">
        <f t="shared" si="16"/>
        <v>1</v>
      </c>
      <c r="I63" s="806">
        <f>SUM(I57,I51,I45,I39,I33,I27,I21,I15,I9)</f>
        <v>23</v>
      </c>
      <c r="J63" s="806">
        <f>SUM(J57,J51,J45,J39,J33,J27,J21,J15,J9)</f>
        <v>10</v>
      </c>
      <c r="K63" s="806">
        <f>SUM(K57,K51,K45,K39,K33,K27,K21,K15,K9)</f>
        <v>13</v>
      </c>
      <c r="L63" s="806">
        <f t="shared" si="16"/>
        <v>0</v>
      </c>
      <c r="M63" s="806">
        <f t="shared" si="16"/>
        <v>0</v>
      </c>
      <c r="N63" s="806">
        <f t="shared" si="16"/>
        <v>0</v>
      </c>
      <c r="O63" s="806">
        <f t="shared" si="16"/>
        <v>5</v>
      </c>
      <c r="P63" s="806">
        <f t="shared" si="16"/>
        <v>1</v>
      </c>
      <c r="Q63" s="806">
        <f t="shared" si="16"/>
        <v>4</v>
      </c>
      <c r="R63" s="806">
        <f t="shared" si="16"/>
        <v>1</v>
      </c>
      <c r="S63" s="806">
        <f t="shared" si="16"/>
        <v>0</v>
      </c>
      <c r="T63" s="807">
        <f t="shared" si="16"/>
        <v>1</v>
      </c>
      <c r="U63" s="803"/>
      <c r="V63" s="804"/>
      <c r="W63" s="804"/>
      <c r="X63" s="804"/>
      <c r="Y63" s="804"/>
      <c r="Z63" s="804"/>
      <c r="AA63" s="804"/>
      <c r="AB63" s="805"/>
    </row>
    <row r="64" spans="1:67" ht="24" customHeight="1">
      <c r="A64" s="799"/>
      <c r="B64" s="760" t="s">
        <v>1315</v>
      </c>
      <c r="C64" s="806">
        <f t="shared" ref="C64:D67" si="17">SUM(C58,C52,C46,C40,C34,C28,C22,C16,C10)</f>
        <v>42</v>
      </c>
      <c r="D64" s="806">
        <f t="shared" si="17"/>
        <v>15</v>
      </c>
      <c r="E64" s="808">
        <f t="shared" ref="E64:T67" si="18">SUM(E10,E16,E22,E28,E34,E40,E46,E52,E58)</f>
        <v>27</v>
      </c>
      <c r="F64" s="808">
        <f t="shared" si="18"/>
        <v>9</v>
      </c>
      <c r="G64" s="808">
        <f t="shared" si="18"/>
        <v>9</v>
      </c>
      <c r="H64" s="808">
        <f t="shared" si="18"/>
        <v>0</v>
      </c>
      <c r="I64" s="806">
        <f t="shared" ref="I64:J67" si="19">SUM(I58,I52,I46,I40,I34,I28,I22,I16,I10)</f>
        <v>33</v>
      </c>
      <c r="J64" s="806">
        <f>SUM(J58,J52,J46,J40,J34,J28,J22,J16,J10)</f>
        <v>6</v>
      </c>
      <c r="K64" s="808">
        <f t="shared" si="18"/>
        <v>27</v>
      </c>
      <c r="L64" s="808">
        <f t="shared" si="18"/>
        <v>0</v>
      </c>
      <c r="M64" s="808">
        <f t="shared" si="18"/>
        <v>0</v>
      </c>
      <c r="N64" s="808">
        <f t="shared" si="18"/>
        <v>0</v>
      </c>
      <c r="O64" s="808">
        <f t="shared" si="18"/>
        <v>12</v>
      </c>
      <c r="P64" s="808">
        <f t="shared" si="18"/>
        <v>6</v>
      </c>
      <c r="Q64" s="808">
        <f t="shared" si="18"/>
        <v>4</v>
      </c>
      <c r="R64" s="808">
        <f t="shared" si="18"/>
        <v>0</v>
      </c>
      <c r="S64" s="808">
        <f t="shared" si="18"/>
        <v>0</v>
      </c>
      <c r="T64" s="809">
        <f t="shared" si="18"/>
        <v>0</v>
      </c>
      <c r="U64" s="803"/>
      <c r="V64" s="804"/>
      <c r="W64" s="804"/>
      <c r="X64" s="804"/>
      <c r="Y64" s="804"/>
      <c r="Z64" s="804"/>
      <c r="AA64" s="804"/>
      <c r="AB64" s="805"/>
    </row>
    <row r="65" spans="1:67" s="701" customFormat="1" ht="24" customHeight="1">
      <c r="A65" s="799"/>
      <c r="B65" s="760" t="s">
        <v>1316</v>
      </c>
      <c r="C65" s="806">
        <f t="shared" si="17"/>
        <v>44</v>
      </c>
      <c r="D65" s="806">
        <f t="shared" si="17"/>
        <v>19</v>
      </c>
      <c r="E65" s="808">
        <f t="shared" si="18"/>
        <v>25</v>
      </c>
      <c r="F65" s="808">
        <f t="shared" si="18"/>
        <v>8</v>
      </c>
      <c r="G65" s="808">
        <f t="shared" si="18"/>
        <v>5</v>
      </c>
      <c r="H65" s="808">
        <f t="shared" si="18"/>
        <v>3</v>
      </c>
      <c r="I65" s="806">
        <f t="shared" si="19"/>
        <v>36</v>
      </c>
      <c r="J65" s="806">
        <f>SUM(J59,J53,J47,J41,J35,J29,J23,J17,J11)</f>
        <v>14</v>
      </c>
      <c r="K65" s="808">
        <f t="shared" si="18"/>
        <v>22</v>
      </c>
      <c r="L65" s="808">
        <f t="shared" si="18"/>
        <v>1</v>
      </c>
      <c r="M65" s="808">
        <f t="shared" si="18"/>
        <v>1</v>
      </c>
      <c r="N65" s="808">
        <f t="shared" si="18"/>
        <v>0</v>
      </c>
      <c r="O65" s="808">
        <f t="shared" si="18"/>
        <v>11</v>
      </c>
      <c r="P65" s="808">
        <f t="shared" si="18"/>
        <v>4</v>
      </c>
      <c r="Q65" s="808">
        <f t="shared" si="18"/>
        <v>7</v>
      </c>
      <c r="R65" s="808">
        <f t="shared" si="18"/>
        <v>0</v>
      </c>
      <c r="S65" s="808">
        <f t="shared" si="18"/>
        <v>0</v>
      </c>
      <c r="T65" s="809">
        <f t="shared" si="18"/>
        <v>0</v>
      </c>
      <c r="U65" s="803"/>
      <c r="V65" s="804"/>
      <c r="W65" s="804"/>
      <c r="X65" s="804"/>
      <c r="Y65" s="804"/>
      <c r="Z65" s="804"/>
      <c r="AA65" s="804"/>
      <c r="AB65" s="805"/>
    </row>
    <row r="66" spans="1:67" ht="24" customHeight="1">
      <c r="A66" s="799"/>
      <c r="B66" s="760" t="s">
        <v>1317</v>
      </c>
      <c r="C66" s="806">
        <f t="shared" si="17"/>
        <v>40</v>
      </c>
      <c r="D66" s="806">
        <f t="shared" si="17"/>
        <v>22</v>
      </c>
      <c r="E66" s="808">
        <f t="shared" si="18"/>
        <v>18</v>
      </c>
      <c r="F66" s="808">
        <f t="shared" si="18"/>
        <v>4</v>
      </c>
      <c r="G66" s="808">
        <f t="shared" si="18"/>
        <v>3</v>
      </c>
      <c r="H66" s="808">
        <f t="shared" si="18"/>
        <v>1</v>
      </c>
      <c r="I66" s="806">
        <f t="shared" si="19"/>
        <v>36</v>
      </c>
      <c r="J66" s="806">
        <f t="shared" si="19"/>
        <v>21</v>
      </c>
      <c r="K66" s="808">
        <f t="shared" si="18"/>
        <v>15</v>
      </c>
      <c r="L66" s="808">
        <f t="shared" si="18"/>
        <v>0</v>
      </c>
      <c r="M66" s="808">
        <f t="shared" si="18"/>
        <v>0</v>
      </c>
      <c r="N66" s="808">
        <f t="shared" si="18"/>
        <v>0</v>
      </c>
      <c r="O66" s="808">
        <f t="shared" si="18"/>
        <v>10</v>
      </c>
      <c r="P66" s="808">
        <f t="shared" si="18"/>
        <v>2</v>
      </c>
      <c r="Q66" s="808">
        <f t="shared" si="18"/>
        <v>7</v>
      </c>
      <c r="R66" s="808">
        <f t="shared" si="18"/>
        <v>2</v>
      </c>
      <c r="S66" s="808">
        <f t="shared" si="18"/>
        <v>2</v>
      </c>
      <c r="T66" s="809">
        <f t="shared" si="18"/>
        <v>0</v>
      </c>
      <c r="U66" s="803"/>
      <c r="V66" s="804"/>
      <c r="W66" s="804"/>
      <c r="X66" s="804"/>
      <c r="Y66" s="804"/>
      <c r="Z66" s="804"/>
      <c r="AA66" s="804"/>
      <c r="AB66" s="805"/>
      <c r="AC66" s="701"/>
      <c r="AD66" s="701"/>
      <c r="AE66" s="701"/>
      <c r="AF66" s="701"/>
      <c r="AG66" s="701"/>
      <c r="AH66" s="701"/>
      <c r="AI66" s="701"/>
      <c r="AJ66" s="701"/>
      <c r="AK66" s="701"/>
      <c r="AL66" s="701"/>
      <c r="AM66" s="701"/>
      <c r="AN66" s="701"/>
      <c r="AO66" s="701"/>
      <c r="AP66" s="701"/>
      <c r="AQ66" s="701"/>
      <c r="AR66" s="701"/>
      <c r="AS66" s="701"/>
      <c r="AT66" s="701"/>
      <c r="AU66" s="701"/>
      <c r="AV66" s="701"/>
      <c r="AW66" s="701"/>
      <c r="AX66" s="701"/>
      <c r="AY66" s="701"/>
      <c r="AZ66" s="701"/>
      <c r="BA66" s="701"/>
      <c r="BB66" s="701"/>
      <c r="BC66" s="701"/>
      <c r="BD66" s="701"/>
      <c r="BE66" s="701"/>
      <c r="BF66" s="701"/>
      <c r="BG66" s="701"/>
      <c r="BH66" s="701"/>
      <c r="BI66" s="701"/>
      <c r="BJ66" s="701"/>
      <c r="BK66" s="701"/>
      <c r="BL66" s="701"/>
      <c r="BM66" s="701"/>
      <c r="BN66" s="701"/>
      <c r="BO66" s="701"/>
    </row>
    <row r="67" spans="1:67" ht="24" customHeight="1" thickBot="1">
      <c r="A67" s="810"/>
      <c r="B67" s="811" t="s">
        <v>1318</v>
      </c>
      <c r="C67" s="812">
        <f t="shared" si="17"/>
        <v>25</v>
      </c>
      <c r="D67" s="812">
        <f t="shared" si="17"/>
        <v>12</v>
      </c>
      <c r="E67" s="813">
        <f t="shared" si="18"/>
        <v>13</v>
      </c>
      <c r="F67" s="813">
        <f t="shared" si="18"/>
        <v>2</v>
      </c>
      <c r="G67" s="813">
        <f t="shared" si="18"/>
        <v>1</v>
      </c>
      <c r="H67" s="813">
        <f t="shared" si="18"/>
        <v>1</v>
      </c>
      <c r="I67" s="812">
        <f t="shared" si="19"/>
        <v>23</v>
      </c>
      <c r="J67" s="812">
        <f t="shared" si="19"/>
        <v>11</v>
      </c>
      <c r="K67" s="813">
        <f t="shared" si="18"/>
        <v>12</v>
      </c>
      <c r="L67" s="813">
        <f t="shared" si="18"/>
        <v>4</v>
      </c>
      <c r="M67" s="813">
        <f t="shared" si="18"/>
        <v>4</v>
      </c>
      <c r="N67" s="813">
        <f t="shared" si="18"/>
        <v>0</v>
      </c>
      <c r="O67" s="813">
        <f t="shared" si="18"/>
        <v>9</v>
      </c>
      <c r="P67" s="813">
        <f t="shared" si="18"/>
        <v>3</v>
      </c>
      <c r="Q67" s="813">
        <f t="shared" si="18"/>
        <v>4</v>
      </c>
      <c r="R67" s="813">
        <f t="shared" si="18"/>
        <v>2</v>
      </c>
      <c r="S67" s="813">
        <f t="shared" si="18"/>
        <v>1</v>
      </c>
      <c r="T67" s="814">
        <f t="shared" si="18"/>
        <v>1</v>
      </c>
      <c r="U67" s="815"/>
      <c r="V67" s="816"/>
      <c r="W67" s="816"/>
      <c r="X67" s="816"/>
      <c r="Y67" s="816"/>
      <c r="Z67" s="816"/>
      <c r="AA67" s="816"/>
      <c r="AB67" s="817"/>
      <c r="AC67" s="701"/>
      <c r="AD67" s="701"/>
      <c r="AE67" s="701"/>
      <c r="AF67" s="701"/>
      <c r="AG67" s="701"/>
      <c r="AH67" s="701"/>
      <c r="AI67" s="701"/>
      <c r="AJ67" s="701"/>
      <c r="AK67" s="701"/>
      <c r="AL67" s="701"/>
      <c r="AM67" s="701"/>
      <c r="AN67" s="701"/>
      <c r="AO67" s="701"/>
      <c r="AP67" s="701"/>
      <c r="AQ67" s="701"/>
      <c r="AR67" s="701"/>
      <c r="AS67" s="701"/>
      <c r="AT67" s="701"/>
      <c r="AU67" s="701"/>
      <c r="AV67" s="701"/>
      <c r="AW67" s="701"/>
      <c r="AX67" s="701"/>
      <c r="AY67" s="701"/>
      <c r="AZ67" s="701"/>
      <c r="BA67" s="701"/>
      <c r="BB67" s="701"/>
      <c r="BC67" s="701"/>
      <c r="BD67" s="701"/>
      <c r="BE67" s="701"/>
      <c r="BF67" s="701"/>
      <c r="BG67" s="701"/>
      <c r="BH67" s="701"/>
      <c r="BI67" s="701"/>
      <c r="BJ67" s="701"/>
      <c r="BK67" s="701"/>
      <c r="BL67" s="701"/>
      <c r="BM67" s="701"/>
      <c r="BN67" s="701"/>
      <c r="BO67" s="701"/>
    </row>
    <row r="68" spans="1:67">
      <c r="A68" s="818" t="s">
        <v>833</v>
      </c>
      <c r="B68" s="819"/>
      <c r="C68" s="701"/>
      <c r="D68" s="701"/>
      <c r="F68" s="820" t="s">
        <v>834</v>
      </c>
      <c r="H68" s="701"/>
      <c r="K68" s="701"/>
      <c r="L68" s="821" t="s">
        <v>1332</v>
      </c>
      <c r="M68" s="701"/>
      <c r="N68" s="701"/>
      <c r="O68" s="701"/>
      <c r="R68" s="701"/>
      <c r="S68" s="822" t="s">
        <v>1333</v>
      </c>
      <c r="T68" s="822"/>
      <c r="U68" s="701"/>
      <c r="Y68" s="823" t="s">
        <v>1334</v>
      </c>
      <c r="Z68" s="823"/>
      <c r="AA68" s="823"/>
      <c r="AB68" s="823"/>
      <c r="AC68" s="701"/>
      <c r="AD68" s="701"/>
      <c r="AE68" s="701"/>
      <c r="AF68" s="701"/>
      <c r="AG68" s="701"/>
      <c r="AH68" s="701"/>
      <c r="AI68" s="701"/>
      <c r="AJ68" s="701"/>
      <c r="AK68" s="701"/>
      <c r="AL68" s="701"/>
      <c r="AM68" s="701"/>
      <c r="AN68" s="701"/>
      <c r="AO68" s="701"/>
      <c r="AP68" s="701"/>
      <c r="AQ68" s="701"/>
      <c r="AR68" s="701"/>
      <c r="AS68" s="701"/>
      <c r="AT68" s="701"/>
      <c r="AU68" s="701"/>
      <c r="AV68" s="701"/>
      <c r="AW68" s="701"/>
      <c r="AX68" s="701"/>
      <c r="AY68" s="701"/>
      <c r="AZ68" s="701"/>
      <c r="BA68" s="701"/>
      <c r="BB68" s="701"/>
      <c r="BC68" s="701"/>
      <c r="BD68" s="701"/>
      <c r="BE68" s="701"/>
      <c r="BF68" s="701"/>
      <c r="BG68" s="701"/>
      <c r="BH68" s="701"/>
      <c r="BI68" s="701"/>
      <c r="BJ68" s="701"/>
      <c r="BK68" s="701"/>
      <c r="BL68" s="701"/>
      <c r="BM68" s="701"/>
      <c r="BN68" s="701"/>
      <c r="BO68" s="701"/>
    </row>
    <row r="69" spans="1:67">
      <c r="A69" s="818"/>
      <c r="B69" s="819"/>
      <c r="C69" s="701"/>
      <c r="D69" s="701"/>
      <c r="F69" s="820"/>
      <c r="H69" s="701"/>
      <c r="K69" s="701"/>
      <c r="L69" s="821" t="s">
        <v>837</v>
      </c>
      <c r="M69" s="701"/>
      <c r="N69" s="701"/>
      <c r="O69" s="701"/>
      <c r="R69" s="701"/>
      <c r="S69" s="822"/>
      <c r="T69" s="822"/>
      <c r="U69" s="701"/>
      <c r="AC69" s="701"/>
      <c r="AD69" s="701"/>
      <c r="AE69" s="701"/>
      <c r="AF69" s="701"/>
      <c r="AG69" s="701"/>
      <c r="AH69" s="701"/>
      <c r="AI69" s="701"/>
      <c r="AJ69" s="701"/>
      <c r="AK69" s="701"/>
      <c r="AL69" s="701"/>
      <c r="AM69" s="701"/>
      <c r="AN69" s="701"/>
      <c r="AO69" s="701"/>
      <c r="AP69" s="701"/>
      <c r="AQ69" s="701"/>
      <c r="AR69" s="701"/>
      <c r="AS69" s="701"/>
      <c r="AT69" s="701"/>
      <c r="AU69" s="701"/>
      <c r="AV69" s="701"/>
      <c r="AW69" s="701"/>
      <c r="AX69" s="701"/>
      <c r="AY69" s="701"/>
      <c r="AZ69" s="701"/>
      <c r="BA69" s="701"/>
      <c r="BB69" s="701"/>
      <c r="BC69" s="701"/>
      <c r="BD69" s="701"/>
      <c r="BE69" s="701"/>
      <c r="BF69" s="701"/>
      <c r="BG69" s="701"/>
      <c r="BH69" s="701"/>
      <c r="BI69" s="701"/>
      <c r="BJ69" s="701"/>
      <c r="BK69" s="701"/>
      <c r="BL69" s="701"/>
      <c r="BM69" s="701"/>
      <c r="BN69" s="701"/>
      <c r="BO69" s="701"/>
    </row>
    <row r="70" spans="1:67">
      <c r="A70" s="824" t="s">
        <v>1335</v>
      </c>
      <c r="B70" s="824"/>
      <c r="C70" s="825"/>
      <c r="D70" s="825"/>
      <c r="E70" s="701"/>
      <c r="F70" s="701"/>
      <c r="G70" s="701"/>
      <c r="H70" s="701"/>
      <c r="I70" s="701"/>
      <c r="J70" s="701"/>
      <c r="K70" s="701"/>
      <c r="L70" s="701"/>
      <c r="M70" s="701"/>
      <c r="N70" s="701"/>
      <c r="O70" s="701"/>
      <c r="P70" s="701"/>
      <c r="Q70" s="701"/>
      <c r="R70" s="701"/>
      <c r="S70" s="701"/>
      <c r="T70" s="701"/>
      <c r="U70" s="701"/>
      <c r="V70" s="701"/>
      <c r="W70" s="701"/>
      <c r="X70" s="701"/>
      <c r="Y70" s="701"/>
      <c r="Z70" s="701"/>
      <c r="AA70" s="701"/>
      <c r="AB70" s="701"/>
      <c r="AC70" s="701"/>
      <c r="AD70" s="701"/>
      <c r="AE70" s="701"/>
      <c r="AF70" s="701"/>
      <c r="AG70" s="701"/>
      <c r="AH70" s="701"/>
      <c r="AI70" s="701"/>
      <c r="AJ70" s="701"/>
      <c r="AK70" s="701"/>
      <c r="AL70" s="701"/>
      <c r="AM70" s="701"/>
      <c r="AN70" s="701"/>
      <c r="AO70" s="701"/>
      <c r="AP70" s="701"/>
      <c r="AQ70" s="701"/>
      <c r="AR70" s="701"/>
      <c r="AS70" s="701"/>
      <c r="AT70" s="701"/>
      <c r="AU70" s="701"/>
      <c r="AV70" s="701"/>
      <c r="AW70" s="701"/>
      <c r="AX70" s="701"/>
      <c r="AY70" s="701"/>
      <c r="AZ70" s="701"/>
      <c r="BA70" s="701"/>
      <c r="BB70" s="701"/>
      <c r="BC70" s="701"/>
      <c r="BD70" s="701"/>
      <c r="BE70" s="701"/>
      <c r="BF70" s="701"/>
      <c r="BG70" s="701"/>
      <c r="BH70" s="701"/>
      <c r="BI70" s="701"/>
      <c r="BJ70" s="701"/>
      <c r="BK70" s="701"/>
      <c r="BL70" s="701"/>
      <c r="BM70" s="701"/>
      <c r="BN70" s="701"/>
      <c r="BO70" s="701"/>
    </row>
    <row r="71" spans="1:67">
      <c r="A71" s="701" t="s">
        <v>1336</v>
      </c>
      <c r="B71" s="826"/>
      <c r="AC71" s="701"/>
      <c r="AD71" s="701"/>
      <c r="AE71" s="701"/>
      <c r="AF71" s="701"/>
      <c r="AG71" s="701"/>
      <c r="AH71" s="701"/>
      <c r="AI71" s="701"/>
      <c r="AJ71" s="701"/>
      <c r="AK71" s="701"/>
      <c r="AL71" s="701"/>
      <c r="AM71" s="701"/>
      <c r="AN71" s="701"/>
      <c r="AO71" s="701"/>
      <c r="AP71" s="701"/>
      <c r="AQ71" s="701"/>
      <c r="AR71" s="701"/>
      <c r="AS71" s="701"/>
      <c r="AT71" s="701"/>
      <c r="AU71" s="701"/>
      <c r="AV71" s="701"/>
      <c r="AW71" s="701"/>
      <c r="AX71" s="701"/>
      <c r="AY71" s="701"/>
      <c r="AZ71" s="701"/>
      <c r="BA71" s="701"/>
      <c r="BB71" s="701"/>
      <c r="BC71" s="701"/>
      <c r="BD71" s="701"/>
      <c r="BE71" s="701"/>
      <c r="BF71" s="701"/>
      <c r="BG71" s="701"/>
      <c r="BH71" s="701"/>
      <c r="BI71" s="701"/>
      <c r="BJ71" s="701"/>
      <c r="BK71" s="701"/>
      <c r="BL71" s="701"/>
      <c r="BM71" s="701"/>
      <c r="BN71" s="701"/>
      <c r="BO71" s="701"/>
    </row>
    <row r="72" spans="1:67">
      <c r="A72" s="827" t="s">
        <v>1337</v>
      </c>
      <c r="B72" s="828"/>
      <c r="C72" s="829"/>
      <c r="D72" s="829"/>
      <c r="E72" s="829"/>
      <c r="F72" s="829"/>
      <c r="G72" s="829"/>
      <c r="H72" s="829"/>
      <c r="I72" s="829"/>
      <c r="J72" s="829"/>
      <c r="K72" s="829"/>
      <c r="L72" s="829"/>
      <c r="M72" s="829"/>
      <c r="N72" s="829"/>
      <c r="O72" s="829"/>
      <c r="P72" s="829"/>
      <c r="Q72" s="829"/>
      <c r="R72" s="829"/>
      <c r="S72" s="829"/>
      <c r="T72" s="829"/>
      <c r="U72" s="829"/>
      <c r="V72" s="829"/>
      <c r="W72" s="829"/>
      <c r="X72" s="829"/>
      <c r="Y72" s="829"/>
      <c r="Z72" s="829"/>
      <c r="AA72" s="829"/>
      <c r="AB72" s="829"/>
      <c r="AC72" s="701"/>
      <c r="AD72" s="701"/>
      <c r="AE72" s="701"/>
      <c r="AF72" s="701"/>
      <c r="AG72" s="701"/>
      <c r="AH72" s="701"/>
      <c r="AI72" s="701"/>
      <c r="AJ72" s="701"/>
      <c r="AK72" s="701"/>
      <c r="AL72" s="701"/>
      <c r="AM72" s="701"/>
      <c r="AN72" s="701"/>
      <c r="AO72" s="701"/>
      <c r="AP72" s="701"/>
      <c r="AQ72" s="701"/>
      <c r="AR72" s="701"/>
      <c r="AS72" s="701"/>
      <c r="AT72" s="701"/>
      <c r="AU72" s="701"/>
      <c r="AV72" s="701"/>
      <c r="AW72" s="701"/>
      <c r="AX72" s="701"/>
      <c r="AY72" s="701"/>
      <c r="AZ72" s="701"/>
      <c r="BA72" s="701"/>
      <c r="BB72" s="701"/>
      <c r="BC72" s="701"/>
      <c r="BD72" s="701"/>
      <c r="BE72" s="701"/>
      <c r="BF72" s="701"/>
      <c r="BG72" s="701"/>
      <c r="BH72" s="701"/>
      <c r="BI72" s="701"/>
      <c r="BJ72" s="701"/>
      <c r="BK72" s="701"/>
      <c r="BL72" s="701"/>
      <c r="BM72" s="701"/>
      <c r="BN72" s="701"/>
      <c r="BO72" s="701"/>
    </row>
    <row r="73" spans="1:67">
      <c r="A73" s="701"/>
      <c r="B73" s="701"/>
      <c r="C73" s="825"/>
      <c r="D73" s="825"/>
      <c r="E73" s="701"/>
      <c r="F73" s="701"/>
      <c r="G73" s="701"/>
      <c r="H73" s="701"/>
      <c r="I73" s="701"/>
      <c r="J73" s="701"/>
      <c r="K73" s="701"/>
      <c r="L73" s="701"/>
      <c r="M73" s="701"/>
      <c r="N73" s="701"/>
      <c r="O73" s="701"/>
      <c r="P73" s="701"/>
      <c r="Q73" s="701"/>
      <c r="R73" s="701"/>
      <c r="S73" s="701"/>
      <c r="T73" s="701"/>
      <c r="U73" s="701"/>
      <c r="V73" s="701"/>
      <c r="W73" s="701"/>
      <c r="X73" s="701"/>
      <c r="Y73" s="701"/>
      <c r="Z73" s="701"/>
      <c r="AA73" s="701"/>
      <c r="AB73" s="701"/>
      <c r="AC73" s="701"/>
      <c r="AD73" s="701"/>
      <c r="AE73" s="701"/>
      <c r="AF73" s="701"/>
      <c r="AG73" s="701"/>
      <c r="AH73" s="701"/>
      <c r="AI73" s="701"/>
      <c r="AJ73" s="701"/>
      <c r="AK73" s="701"/>
      <c r="AL73" s="701"/>
      <c r="AM73" s="701"/>
      <c r="AN73" s="701"/>
      <c r="AO73" s="701"/>
      <c r="AP73" s="701"/>
      <c r="AQ73" s="701"/>
      <c r="AR73" s="701"/>
      <c r="AS73" s="701"/>
      <c r="AT73" s="701"/>
      <c r="AU73" s="701"/>
      <c r="AV73" s="701"/>
      <c r="AW73" s="701"/>
      <c r="AX73" s="701"/>
      <c r="AY73" s="701"/>
      <c r="AZ73" s="701"/>
      <c r="BA73" s="701"/>
      <c r="BB73" s="701"/>
      <c r="BC73" s="701"/>
      <c r="BD73" s="701"/>
      <c r="BE73" s="701"/>
      <c r="BF73" s="701"/>
      <c r="BG73" s="701"/>
      <c r="BH73" s="701"/>
      <c r="BI73" s="701"/>
      <c r="BJ73" s="701"/>
      <c r="BK73" s="701"/>
      <c r="BL73" s="701"/>
      <c r="BM73" s="701"/>
      <c r="BN73" s="701"/>
      <c r="BO73" s="701"/>
    </row>
    <row r="74" spans="1:67">
      <c r="A74" s="824"/>
      <c r="B74" s="824"/>
      <c r="C74" s="701"/>
      <c r="E74" s="701"/>
      <c r="F74" s="701"/>
      <c r="H74" s="701"/>
      <c r="I74" s="701"/>
      <c r="J74" s="701"/>
      <c r="P74" s="701"/>
      <c r="Q74" s="701"/>
      <c r="W74" s="701"/>
      <c r="X74" s="701"/>
      <c r="Y74" s="701"/>
      <c r="Z74" s="701"/>
      <c r="AA74" s="701"/>
      <c r="AB74" s="701"/>
      <c r="AC74" s="701"/>
      <c r="AD74" s="701"/>
      <c r="AE74" s="701"/>
      <c r="AF74" s="701"/>
      <c r="AG74" s="701"/>
      <c r="AH74" s="701"/>
      <c r="AI74" s="701"/>
      <c r="AJ74" s="701"/>
      <c r="AK74" s="701"/>
      <c r="AL74" s="701"/>
      <c r="AM74" s="701"/>
      <c r="AN74" s="701"/>
      <c r="AO74" s="701"/>
      <c r="AP74" s="701"/>
      <c r="AQ74" s="701"/>
      <c r="AR74" s="701"/>
      <c r="AS74" s="701"/>
      <c r="AT74" s="701"/>
      <c r="AU74" s="701"/>
      <c r="AV74" s="701"/>
      <c r="AW74" s="701"/>
      <c r="AX74" s="701"/>
      <c r="AY74" s="701"/>
      <c r="AZ74" s="701"/>
      <c r="BA74" s="701"/>
      <c r="BB74" s="701"/>
      <c r="BC74" s="701"/>
      <c r="BD74" s="701"/>
      <c r="BE74" s="701"/>
      <c r="BF74" s="701"/>
      <c r="BG74" s="701"/>
      <c r="BH74" s="701"/>
      <c r="BI74" s="701"/>
      <c r="BJ74" s="701"/>
      <c r="BK74" s="701"/>
      <c r="BL74" s="701"/>
      <c r="BM74" s="701"/>
      <c r="BN74" s="701"/>
      <c r="BO74" s="701"/>
    </row>
    <row r="75" spans="1:67">
      <c r="A75" s="701"/>
      <c r="B75" s="701"/>
      <c r="C75" s="701"/>
      <c r="E75" s="701"/>
      <c r="F75" s="701"/>
      <c r="G75" s="701"/>
      <c r="H75" s="701"/>
      <c r="I75" s="701"/>
      <c r="J75" s="701"/>
      <c r="P75" s="701"/>
      <c r="Q75" s="701"/>
      <c r="W75" s="701"/>
      <c r="X75" s="701"/>
      <c r="Y75" s="701"/>
      <c r="Z75" s="701"/>
      <c r="AB75" s="701"/>
      <c r="AC75" s="701"/>
      <c r="AD75" s="701"/>
      <c r="AE75" s="701"/>
      <c r="AF75" s="701"/>
      <c r="AG75" s="701"/>
      <c r="AH75" s="701"/>
      <c r="AI75" s="701"/>
      <c r="AJ75" s="701"/>
      <c r="AK75" s="701"/>
      <c r="AL75" s="701"/>
      <c r="AM75" s="701"/>
      <c r="AN75" s="701"/>
      <c r="AO75" s="701"/>
      <c r="AP75" s="701"/>
      <c r="AQ75" s="701"/>
      <c r="AR75" s="701"/>
      <c r="AS75" s="701"/>
      <c r="AT75" s="701"/>
      <c r="AU75" s="701"/>
      <c r="AV75" s="701"/>
      <c r="AW75" s="701"/>
      <c r="AX75" s="701"/>
      <c r="AY75" s="701"/>
      <c r="AZ75" s="701"/>
      <c r="BA75" s="701"/>
      <c r="BB75" s="701"/>
      <c r="BC75" s="701"/>
      <c r="BD75" s="701"/>
      <c r="BE75" s="701"/>
      <c r="BF75" s="701"/>
      <c r="BG75" s="701"/>
      <c r="BH75" s="701"/>
      <c r="BI75" s="701"/>
      <c r="BJ75" s="701"/>
      <c r="BK75" s="701"/>
      <c r="BL75" s="701"/>
      <c r="BM75" s="701"/>
      <c r="BN75" s="701"/>
      <c r="BO75" s="701"/>
    </row>
    <row r="76" spans="1:67">
      <c r="A76" s="701"/>
      <c r="B76" s="701"/>
      <c r="C76" s="701"/>
      <c r="D76" s="701"/>
      <c r="E76" s="701"/>
      <c r="F76" s="701"/>
      <c r="G76" s="701"/>
      <c r="H76" s="701"/>
      <c r="I76" s="701"/>
      <c r="J76" s="701"/>
      <c r="K76" s="701"/>
      <c r="L76" s="701"/>
      <c r="M76" s="701"/>
      <c r="N76" s="701"/>
      <c r="O76" s="701"/>
      <c r="P76" s="701"/>
      <c r="Q76" s="701"/>
      <c r="R76" s="701"/>
      <c r="S76" s="701"/>
      <c r="T76" s="701"/>
      <c r="U76" s="701"/>
      <c r="V76" s="701"/>
      <c r="W76" s="701"/>
      <c r="X76" s="701"/>
      <c r="Y76" s="701"/>
      <c r="Z76" s="701"/>
      <c r="AA76" s="701"/>
      <c r="AB76" s="701"/>
    </row>
    <row r="77" spans="1:67">
      <c r="A77" s="701"/>
      <c r="B77" s="701"/>
      <c r="C77" s="701"/>
      <c r="D77" s="701"/>
      <c r="E77" s="701"/>
      <c r="F77" s="701"/>
      <c r="G77" s="701"/>
      <c r="H77" s="701"/>
      <c r="I77" s="701"/>
      <c r="J77" s="701"/>
      <c r="K77" s="701"/>
      <c r="L77" s="701"/>
      <c r="M77" s="701"/>
      <c r="N77" s="701"/>
      <c r="O77" s="701"/>
      <c r="P77" s="701"/>
      <c r="Q77" s="701"/>
      <c r="R77" s="701"/>
      <c r="S77" s="701"/>
      <c r="T77" s="701"/>
      <c r="U77" s="701"/>
      <c r="V77" s="701"/>
      <c r="W77" s="701"/>
      <c r="X77" s="701"/>
      <c r="Y77" s="701"/>
      <c r="Z77" s="701"/>
      <c r="AA77" s="701"/>
      <c r="AB77" s="701"/>
    </row>
    <row r="78" spans="1:67">
      <c r="A78" s="701"/>
      <c r="B78" s="701"/>
      <c r="C78" s="701"/>
      <c r="D78" s="701"/>
      <c r="E78" s="701"/>
      <c r="F78" s="701"/>
      <c r="G78" s="701"/>
      <c r="H78" s="701"/>
      <c r="I78" s="701"/>
      <c r="J78" s="701"/>
      <c r="K78" s="701"/>
      <c r="L78" s="701"/>
      <c r="M78" s="701"/>
      <c r="N78" s="701"/>
      <c r="O78" s="701"/>
      <c r="P78" s="701"/>
      <c r="Q78" s="701"/>
      <c r="R78" s="701"/>
      <c r="S78" s="701"/>
      <c r="T78" s="701"/>
      <c r="U78" s="701"/>
      <c r="V78" s="701"/>
      <c r="W78" s="701"/>
      <c r="X78" s="701"/>
      <c r="Y78" s="701"/>
      <c r="Z78" s="701"/>
      <c r="AA78" s="701"/>
      <c r="AB78" s="701"/>
    </row>
    <row r="79" spans="1:67">
      <c r="A79" s="701"/>
      <c r="B79" s="701"/>
      <c r="C79" s="701"/>
      <c r="D79" s="701"/>
      <c r="E79" s="701"/>
      <c r="F79" s="701"/>
      <c r="G79" s="701"/>
      <c r="H79" s="701"/>
      <c r="I79" s="701"/>
      <c r="J79" s="701"/>
      <c r="K79" s="701"/>
      <c r="L79" s="701"/>
      <c r="M79" s="701"/>
      <c r="N79" s="701"/>
      <c r="O79" s="701"/>
      <c r="P79" s="701"/>
      <c r="Q79" s="701"/>
      <c r="R79" s="701"/>
      <c r="S79" s="701"/>
      <c r="T79" s="701"/>
      <c r="U79" s="701"/>
      <c r="V79" s="701"/>
      <c r="W79" s="701"/>
      <c r="X79" s="701"/>
      <c r="Y79" s="701"/>
      <c r="Z79" s="701"/>
      <c r="AA79" s="701"/>
      <c r="AB79" s="701"/>
    </row>
    <row r="80" spans="1:67">
      <c r="A80" s="701"/>
      <c r="B80" s="701"/>
      <c r="C80" s="701"/>
      <c r="D80" s="701"/>
      <c r="E80" s="701"/>
      <c r="F80" s="701"/>
      <c r="G80" s="701"/>
      <c r="H80" s="701"/>
      <c r="I80" s="701"/>
      <c r="J80" s="701"/>
      <c r="K80" s="701"/>
      <c r="L80" s="701"/>
      <c r="M80" s="701"/>
      <c r="N80" s="701"/>
      <c r="O80" s="701"/>
      <c r="P80" s="701"/>
      <c r="Q80" s="701"/>
      <c r="R80" s="701"/>
      <c r="S80" s="701"/>
      <c r="T80" s="701"/>
      <c r="U80" s="701"/>
      <c r="V80" s="701"/>
      <c r="W80" s="701"/>
      <c r="X80" s="701"/>
      <c r="Y80" s="701"/>
      <c r="Z80" s="701"/>
      <c r="AA80" s="701"/>
      <c r="AB80" s="701"/>
    </row>
    <row r="81" spans="1:28">
      <c r="A81" s="701"/>
      <c r="B81" s="701"/>
      <c r="C81" s="701"/>
      <c r="D81" s="701"/>
      <c r="E81" s="701"/>
      <c r="F81" s="701"/>
      <c r="G81" s="701"/>
      <c r="H81" s="701"/>
      <c r="I81" s="701"/>
      <c r="J81" s="701"/>
      <c r="K81" s="701"/>
      <c r="L81" s="701"/>
      <c r="M81" s="701"/>
      <c r="N81" s="701"/>
      <c r="O81" s="701"/>
      <c r="P81" s="701"/>
      <c r="Q81" s="701"/>
      <c r="R81" s="701"/>
      <c r="S81" s="701"/>
      <c r="T81" s="701"/>
      <c r="U81" s="701"/>
      <c r="V81" s="701"/>
      <c r="W81" s="701"/>
      <c r="X81" s="701"/>
      <c r="Y81" s="701"/>
      <c r="Z81" s="701"/>
      <c r="AA81" s="701"/>
      <c r="AB81" s="701"/>
    </row>
  </sheetData>
  <mergeCells count="108">
    <mergeCell ref="AA62:AA67"/>
    <mergeCell ref="AB62:AB67"/>
    <mergeCell ref="A68:A69"/>
    <mergeCell ref="F68:F69"/>
    <mergeCell ref="S68:T69"/>
    <mergeCell ref="Y68:AB68"/>
    <mergeCell ref="Z56:Z61"/>
    <mergeCell ref="AA56:AA61"/>
    <mergeCell ref="AB56:AB61"/>
    <mergeCell ref="A62:A67"/>
    <mergeCell ref="U62:U67"/>
    <mergeCell ref="V62:V67"/>
    <mergeCell ref="W62:W67"/>
    <mergeCell ref="X62:X67"/>
    <mergeCell ref="Y62:Y67"/>
    <mergeCell ref="Z62:Z67"/>
    <mergeCell ref="A56:A61"/>
    <mergeCell ref="U56:U61"/>
    <mergeCell ref="V56:V61"/>
    <mergeCell ref="W56:W61"/>
    <mergeCell ref="X56:X61"/>
    <mergeCell ref="Y56:Y61"/>
    <mergeCell ref="AB44:AB49"/>
    <mergeCell ref="A50:A55"/>
    <mergeCell ref="U50:U55"/>
    <mergeCell ref="V50:V55"/>
    <mergeCell ref="W50:W55"/>
    <mergeCell ref="X50:X55"/>
    <mergeCell ref="Y50:Y55"/>
    <mergeCell ref="Z50:Z55"/>
    <mergeCell ref="AA50:AA55"/>
    <mergeCell ref="AB50:AB55"/>
    <mergeCell ref="AA38:AA43"/>
    <mergeCell ref="AB38:AB43"/>
    <mergeCell ref="A44:A49"/>
    <mergeCell ref="U44:U49"/>
    <mergeCell ref="V44:V49"/>
    <mergeCell ref="W44:W49"/>
    <mergeCell ref="X44:X49"/>
    <mergeCell ref="Y44:Y49"/>
    <mergeCell ref="Z44:Z49"/>
    <mergeCell ref="AA44:AA49"/>
    <mergeCell ref="Z32:Z37"/>
    <mergeCell ref="AA32:AA37"/>
    <mergeCell ref="AB32:AB37"/>
    <mergeCell ref="A38:A43"/>
    <mergeCell ref="U38:U43"/>
    <mergeCell ref="V38:V43"/>
    <mergeCell ref="W38:W43"/>
    <mergeCell ref="X38:X43"/>
    <mergeCell ref="Y38:Y43"/>
    <mergeCell ref="Z38:Z43"/>
    <mergeCell ref="A32:A37"/>
    <mergeCell ref="U32:U37"/>
    <mergeCell ref="V32:V37"/>
    <mergeCell ref="W32:W37"/>
    <mergeCell ref="X32:X37"/>
    <mergeCell ref="Y32:Y37"/>
    <mergeCell ref="AB20:AB25"/>
    <mergeCell ref="A26:A31"/>
    <mergeCell ref="U26:U31"/>
    <mergeCell ref="V26:V31"/>
    <mergeCell ref="W26:W31"/>
    <mergeCell ref="X26:X31"/>
    <mergeCell ref="Y26:Y31"/>
    <mergeCell ref="Z26:Z31"/>
    <mergeCell ref="AA26:AA31"/>
    <mergeCell ref="AB26:AB31"/>
    <mergeCell ref="AA14:AA19"/>
    <mergeCell ref="AB14:AB19"/>
    <mergeCell ref="A20:A25"/>
    <mergeCell ref="U20:U25"/>
    <mergeCell ref="V20:V25"/>
    <mergeCell ref="W20:W25"/>
    <mergeCell ref="X20:X25"/>
    <mergeCell ref="Y20:Y25"/>
    <mergeCell ref="Z20:Z25"/>
    <mergeCell ref="AA20:AA25"/>
    <mergeCell ref="Z8:Z13"/>
    <mergeCell ref="AA8:AA13"/>
    <mergeCell ref="AB8:AB13"/>
    <mergeCell ref="A14:A19"/>
    <mergeCell ref="U14:U19"/>
    <mergeCell ref="V14:V19"/>
    <mergeCell ref="W14:W19"/>
    <mergeCell ref="X14:X19"/>
    <mergeCell ref="Y14:Y19"/>
    <mergeCell ref="Z14:Z19"/>
    <mergeCell ref="A8:A13"/>
    <mergeCell ref="U8:U13"/>
    <mergeCell ref="V8:V13"/>
    <mergeCell ref="W8:W13"/>
    <mergeCell ref="X8:X13"/>
    <mergeCell ref="Y8:Y13"/>
    <mergeCell ref="AB5:AB7"/>
    <mergeCell ref="I6:K6"/>
    <mergeCell ref="U6:U7"/>
    <mergeCell ref="V6:V7"/>
    <mergeCell ref="W6:W7"/>
    <mergeCell ref="X6:X7"/>
    <mergeCell ref="Y6:Y7"/>
    <mergeCell ref="Z6:Z7"/>
    <mergeCell ref="A5:B7"/>
    <mergeCell ref="C5:K5"/>
    <mergeCell ref="L5:N6"/>
    <mergeCell ref="O5:Q6"/>
    <mergeCell ref="R5:T6"/>
    <mergeCell ref="AA5:AA7"/>
  </mergeCells>
  <phoneticPr fontId="44" type="noConversion"/>
  <hyperlinks>
    <hyperlink ref="AC2" location="預告統計資料發布時間表!A1" display="回發布時間表" xr:uid="{E89FA77B-7DD8-4654-8FDA-F1C232874068}"/>
  </hyperlinks>
  <printOptions horizontalCentered="1"/>
  <pageMargins left="0.23622047244094491" right="0.23622047244094491" top="0.74803149606299213" bottom="0.74803149606299213" header="0.31496062992125984" footer="0.31496062992125984"/>
  <pageSetup paperSize="9" scale="60" orientation="landscape" cellComments="asDisplayed" r:id="rId1"/>
  <headerFooter alignWithMargins="0"/>
  <rowBreaks count="2" manualBreakCount="2">
    <brk id="31" max="27" man="1"/>
    <brk id="61" max="27" man="1"/>
  </rowBreaks>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13A36-488A-4E4F-89BF-D6DCA26A6603}">
  <dimension ref="A1:CB82"/>
  <sheetViews>
    <sheetView view="pageBreakPreview" zoomScale="70" zoomScaleNormal="100" zoomScaleSheetLayoutView="70" workbookViewId="0">
      <selection activeCell="AP2" sqref="AP2"/>
    </sheetView>
  </sheetViews>
  <sheetFormatPr defaultColWidth="9" defaultRowHeight="16.5"/>
  <cols>
    <col min="1" max="1" width="12.625" style="833" customWidth="1"/>
    <col min="2" max="2" width="10.5" style="833" customWidth="1"/>
    <col min="3" max="3" width="6.5" style="833" customWidth="1"/>
    <col min="4" max="11" width="5.5" style="833" customWidth="1"/>
    <col min="12" max="14" width="6.125" style="833" customWidth="1"/>
    <col min="15" max="33" width="5.375" style="833" customWidth="1"/>
    <col min="34" max="34" width="5.75" style="833" customWidth="1"/>
    <col min="35" max="40" width="5.375" style="833" customWidth="1"/>
    <col min="41" max="41" width="7.5" style="833" customWidth="1"/>
    <col min="42" max="16384" width="9" style="833"/>
  </cols>
  <sheetData>
    <row r="1" spans="1:42" ht="17.25" customHeight="1" thickBot="1">
      <c r="A1" s="830" t="s">
        <v>803</v>
      </c>
      <c r="B1" s="831"/>
      <c r="C1" s="832"/>
      <c r="D1" s="832"/>
      <c r="E1" s="832"/>
      <c r="F1" s="832"/>
      <c r="G1" s="832"/>
      <c r="H1" s="832"/>
    </row>
    <row r="2" spans="1:42" ht="17.25" customHeight="1">
      <c r="A2" s="834" t="s">
        <v>1339</v>
      </c>
      <c r="B2" s="835" t="s">
        <v>1340</v>
      </c>
      <c r="C2" s="836"/>
      <c r="D2" s="836"/>
      <c r="E2" s="832"/>
      <c r="F2" s="832"/>
      <c r="G2" s="832"/>
      <c r="H2" s="832"/>
      <c r="L2" s="837"/>
      <c r="M2" s="837"/>
      <c r="N2" s="837"/>
      <c r="O2" s="837"/>
      <c r="P2" s="837"/>
      <c r="Q2" s="837"/>
      <c r="R2" s="837"/>
      <c r="S2" s="837"/>
      <c r="T2" s="837"/>
      <c r="U2" s="837"/>
      <c r="V2" s="837"/>
      <c r="W2" s="837"/>
      <c r="AG2" s="837"/>
      <c r="AH2" s="837"/>
      <c r="AI2" s="837"/>
      <c r="AJ2" s="837"/>
      <c r="AK2" s="837"/>
      <c r="AL2" s="837"/>
      <c r="AM2" s="837"/>
      <c r="AN2" s="837"/>
      <c r="AO2" s="837"/>
      <c r="AP2" s="126" t="s">
        <v>18</v>
      </c>
    </row>
    <row r="3" spans="1:42" s="842" customFormat="1" ht="27.75">
      <c r="A3" s="838" t="s">
        <v>1341</v>
      </c>
      <c r="B3" s="839"/>
      <c r="C3" s="840"/>
      <c r="D3" s="839"/>
      <c r="E3" s="839"/>
      <c r="F3" s="839"/>
      <c r="G3" s="839"/>
      <c r="H3" s="839"/>
      <c r="I3" s="839"/>
      <c r="J3" s="839"/>
      <c r="K3" s="839"/>
      <c r="L3" s="840"/>
      <c r="M3" s="841"/>
      <c r="N3" s="841"/>
      <c r="O3" s="841"/>
      <c r="P3" s="841"/>
      <c r="Q3" s="841"/>
      <c r="R3" s="841"/>
      <c r="S3" s="841"/>
      <c r="T3" s="841"/>
      <c r="U3" s="841"/>
      <c r="V3" s="841"/>
      <c r="W3" s="841"/>
      <c r="X3" s="839"/>
      <c r="Y3" s="839"/>
      <c r="Z3" s="839"/>
      <c r="AA3" s="839"/>
      <c r="AB3" s="839"/>
      <c r="AC3" s="839"/>
      <c r="AD3" s="839"/>
      <c r="AE3" s="839"/>
      <c r="AF3" s="839"/>
      <c r="AG3" s="840"/>
      <c r="AH3" s="840"/>
      <c r="AI3" s="840"/>
      <c r="AJ3" s="840"/>
      <c r="AK3" s="840"/>
      <c r="AL3" s="840"/>
      <c r="AM3" s="841"/>
      <c r="AN3" s="841"/>
      <c r="AO3" s="841"/>
    </row>
    <row r="4" spans="1:42" ht="34.5" customHeight="1" thickBot="1">
      <c r="C4" s="843"/>
      <c r="D4" s="843"/>
      <c r="E4" s="843"/>
      <c r="H4" s="844"/>
      <c r="K4" s="844"/>
      <c r="L4" s="845"/>
      <c r="O4" s="846" t="s">
        <v>1342</v>
      </c>
      <c r="P4" s="846"/>
      <c r="Q4" s="846"/>
      <c r="R4" s="846"/>
      <c r="S4" s="846"/>
      <c r="T4" s="846"/>
      <c r="U4" s="846"/>
      <c r="V4" s="846"/>
      <c r="W4" s="846"/>
      <c r="X4" s="844"/>
      <c r="Y4" s="844"/>
      <c r="Z4" s="844"/>
      <c r="AA4" s="844"/>
      <c r="AB4" s="844"/>
      <c r="AC4" s="844"/>
      <c r="AD4" s="844"/>
      <c r="AE4" s="844"/>
      <c r="AF4" s="844"/>
      <c r="AG4" s="844"/>
      <c r="AH4" s="844"/>
      <c r="AI4" s="844"/>
      <c r="AJ4" s="844"/>
      <c r="AK4" s="844"/>
      <c r="AL4" s="844"/>
      <c r="AM4" s="847"/>
      <c r="AN4" s="847"/>
      <c r="AO4" s="848" t="s">
        <v>1343</v>
      </c>
    </row>
    <row r="5" spans="1:42" ht="27" customHeight="1">
      <c r="A5" s="849" t="s">
        <v>1344</v>
      </c>
      <c r="B5" s="850"/>
      <c r="C5" s="851" t="s">
        <v>1345</v>
      </c>
      <c r="D5" s="852"/>
      <c r="E5" s="852"/>
      <c r="F5" s="852"/>
      <c r="G5" s="852"/>
      <c r="H5" s="852"/>
      <c r="I5" s="852"/>
      <c r="J5" s="852"/>
      <c r="K5" s="853"/>
      <c r="L5" s="854" t="s">
        <v>1346</v>
      </c>
      <c r="M5" s="849"/>
      <c r="N5" s="850"/>
      <c r="O5" s="855" t="s">
        <v>1347</v>
      </c>
      <c r="P5" s="856"/>
      <c r="Q5" s="856"/>
      <c r="R5" s="856"/>
      <c r="S5" s="856"/>
      <c r="T5" s="856"/>
      <c r="U5" s="856"/>
      <c r="V5" s="856"/>
      <c r="W5" s="857"/>
      <c r="X5" s="858" t="s">
        <v>1348</v>
      </c>
      <c r="Y5" s="859"/>
      <c r="Z5" s="859"/>
      <c r="AA5" s="860"/>
      <c r="AB5" s="860"/>
      <c r="AC5" s="860"/>
      <c r="AD5" s="860"/>
      <c r="AE5" s="860"/>
      <c r="AF5" s="860"/>
      <c r="AG5" s="860"/>
      <c r="AH5" s="860"/>
      <c r="AI5" s="860"/>
      <c r="AJ5" s="860"/>
      <c r="AK5" s="860"/>
      <c r="AL5" s="861"/>
      <c r="AM5" s="862" t="s">
        <v>1349</v>
      </c>
      <c r="AN5" s="863"/>
      <c r="AO5" s="863"/>
    </row>
    <row r="6" spans="1:42" ht="29.25" customHeight="1">
      <c r="A6" s="864"/>
      <c r="B6" s="865"/>
      <c r="C6" s="866" t="s">
        <v>1350</v>
      </c>
      <c r="D6" s="866"/>
      <c r="E6" s="866"/>
      <c r="F6" s="866" t="s">
        <v>1351</v>
      </c>
      <c r="G6" s="866"/>
      <c r="H6" s="866"/>
      <c r="I6" s="867" t="s">
        <v>1352</v>
      </c>
      <c r="J6" s="868"/>
      <c r="K6" s="869"/>
      <c r="L6" s="870"/>
      <c r="M6" s="871"/>
      <c r="N6" s="872"/>
      <c r="O6" s="873" t="s">
        <v>815</v>
      </c>
      <c r="P6" s="874"/>
      <c r="Q6" s="874"/>
      <c r="R6" s="874" t="s">
        <v>1353</v>
      </c>
      <c r="S6" s="874"/>
      <c r="T6" s="874"/>
      <c r="U6" s="875" t="s">
        <v>1354</v>
      </c>
      <c r="V6" s="876"/>
      <c r="W6" s="877"/>
      <c r="X6" s="878" t="s">
        <v>815</v>
      </c>
      <c r="Y6" s="879"/>
      <c r="Z6" s="880"/>
      <c r="AA6" s="881" t="s">
        <v>1355</v>
      </c>
      <c r="AB6" s="882"/>
      <c r="AC6" s="883"/>
      <c r="AD6" s="881" t="s">
        <v>1356</v>
      </c>
      <c r="AE6" s="882"/>
      <c r="AF6" s="883"/>
      <c r="AG6" s="884" t="s">
        <v>1357</v>
      </c>
      <c r="AH6" s="885"/>
      <c r="AI6" s="886"/>
      <c r="AJ6" s="884" t="s">
        <v>1358</v>
      </c>
      <c r="AK6" s="885"/>
      <c r="AL6" s="887"/>
      <c r="AM6" s="888"/>
      <c r="AN6" s="888"/>
      <c r="AO6" s="888"/>
    </row>
    <row r="7" spans="1:42" ht="59.25" customHeight="1" thickBot="1">
      <c r="A7" s="889"/>
      <c r="B7" s="890"/>
      <c r="C7" s="891" t="s">
        <v>853</v>
      </c>
      <c r="D7" s="892" t="s">
        <v>1155</v>
      </c>
      <c r="E7" s="892" t="s">
        <v>1156</v>
      </c>
      <c r="F7" s="891" t="s">
        <v>853</v>
      </c>
      <c r="G7" s="892" t="s">
        <v>1155</v>
      </c>
      <c r="H7" s="892" t="s">
        <v>1156</v>
      </c>
      <c r="I7" s="891" t="s">
        <v>853</v>
      </c>
      <c r="J7" s="892" t="s">
        <v>1155</v>
      </c>
      <c r="K7" s="892" t="s">
        <v>1156</v>
      </c>
      <c r="L7" s="892" t="s">
        <v>853</v>
      </c>
      <c r="M7" s="893" t="s">
        <v>1155</v>
      </c>
      <c r="N7" s="891" t="s">
        <v>1156</v>
      </c>
      <c r="O7" s="894" t="s">
        <v>853</v>
      </c>
      <c r="P7" s="895" t="s">
        <v>1155</v>
      </c>
      <c r="Q7" s="896" t="s">
        <v>1156</v>
      </c>
      <c r="R7" s="894" t="s">
        <v>853</v>
      </c>
      <c r="S7" s="895" t="s">
        <v>1155</v>
      </c>
      <c r="T7" s="896" t="s">
        <v>1156</v>
      </c>
      <c r="U7" s="894" t="s">
        <v>853</v>
      </c>
      <c r="V7" s="895" t="s">
        <v>1155</v>
      </c>
      <c r="W7" s="897" t="s">
        <v>1156</v>
      </c>
      <c r="X7" s="898" t="s">
        <v>853</v>
      </c>
      <c r="Y7" s="895" t="s">
        <v>1155</v>
      </c>
      <c r="Z7" s="896" t="s">
        <v>1156</v>
      </c>
      <c r="AA7" s="894" t="s">
        <v>853</v>
      </c>
      <c r="AB7" s="895" t="s">
        <v>1155</v>
      </c>
      <c r="AC7" s="896" t="s">
        <v>1156</v>
      </c>
      <c r="AD7" s="894" t="s">
        <v>853</v>
      </c>
      <c r="AE7" s="895" t="s">
        <v>1155</v>
      </c>
      <c r="AF7" s="896" t="s">
        <v>1156</v>
      </c>
      <c r="AG7" s="894" t="s">
        <v>853</v>
      </c>
      <c r="AH7" s="895" t="s">
        <v>1155</v>
      </c>
      <c r="AI7" s="896" t="s">
        <v>1156</v>
      </c>
      <c r="AJ7" s="894" t="s">
        <v>853</v>
      </c>
      <c r="AK7" s="895" t="s">
        <v>1155</v>
      </c>
      <c r="AL7" s="897" t="s">
        <v>1156</v>
      </c>
      <c r="AM7" s="898" t="s">
        <v>853</v>
      </c>
      <c r="AN7" s="895" t="s">
        <v>1155</v>
      </c>
      <c r="AO7" s="897" t="s">
        <v>1156</v>
      </c>
    </row>
    <row r="8" spans="1:42" ht="30.75" customHeight="1">
      <c r="A8" s="899" t="s">
        <v>1359</v>
      </c>
      <c r="B8" s="900" t="s">
        <v>853</v>
      </c>
      <c r="C8" s="901">
        <f t="shared" ref="C8:AG8" si="0">SUM(C9:C13)</f>
        <v>164</v>
      </c>
      <c r="D8" s="902">
        <f t="shared" si="0"/>
        <v>70</v>
      </c>
      <c r="E8" s="902">
        <f t="shared" si="0"/>
        <v>94</v>
      </c>
      <c r="F8" s="903">
        <f t="shared" si="0"/>
        <v>21</v>
      </c>
      <c r="G8" s="904">
        <f t="shared" si="0"/>
        <v>14</v>
      </c>
      <c r="H8" s="904">
        <f t="shared" si="0"/>
        <v>7</v>
      </c>
      <c r="I8" s="903">
        <f t="shared" si="0"/>
        <v>141</v>
      </c>
      <c r="J8" s="904">
        <f t="shared" si="0"/>
        <v>59</v>
      </c>
      <c r="K8" s="905">
        <f t="shared" si="0"/>
        <v>82</v>
      </c>
      <c r="L8" s="906">
        <f t="shared" si="0"/>
        <v>47</v>
      </c>
      <c r="M8" s="907">
        <f t="shared" si="0"/>
        <v>17</v>
      </c>
      <c r="N8" s="907">
        <f t="shared" si="0"/>
        <v>30</v>
      </c>
      <c r="O8" s="906">
        <f t="shared" si="0"/>
        <v>34</v>
      </c>
      <c r="P8" s="907">
        <f t="shared" si="0"/>
        <v>18</v>
      </c>
      <c r="Q8" s="907">
        <f t="shared" si="0"/>
        <v>16</v>
      </c>
      <c r="R8" s="908">
        <f t="shared" si="0"/>
        <v>3</v>
      </c>
      <c r="S8" s="905">
        <f t="shared" si="0"/>
        <v>1</v>
      </c>
      <c r="T8" s="905">
        <f t="shared" si="0"/>
        <v>2</v>
      </c>
      <c r="U8" s="908">
        <f t="shared" si="0"/>
        <v>31</v>
      </c>
      <c r="V8" s="905">
        <f t="shared" si="0"/>
        <v>17</v>
      </c>
      <c r="W8" s="905">
        <f t="shared" si="0"/>
        <v>14</v>
      </c>
      <c r="X8" s="901">
        <f t="shared" si="0"/>
        <v>89</v>
      </c>
      <c r="Y8" s="902">
        <f t="shared" si="0"/>
        <v>37</v>
      </c>
      <c r="Z8" s="902">
        <f t="shared" si="0"/>
        <v>52</v>
      </c>
      <c r="AA8" s="903">
        <f t="shared" si="0"/>
        <v>39</v>
      </c>
      <c r="AB8" s="904">
        <f t="shared" si="0"/>
        <v>16</v>
      </c>
      <c r="AC8" s="904">
        <f t="shared" si="0"/>
        <v>23</v>
      </c>
      <c r="AD8" s="909">
        <f t="shared" si="0"/>
        <v>50</v>
      </c>
      <c r="AE8" s="910">
        <f t="shared" si="0"/>
        <v>21</v>
      </c>
      <c r="AF8" s="910">
        <f t="shared" si="0"/>
        <v>29</v>
      </c>
      <c r="AG8" s="909">
        <f t="shared" si="0"/>
        <v>0</v>
      </c>
      <c r="AH8" s="910">
        <f>SUM(AH9:AH12)</f>
        <v>0</v>
      </c>
      <c r="AI8" s="910">
        <f t="shared" ref="AI8:AO8" si="1">SUM(AI9:AI13)</f>
        <v>0</v>
      </c>
      <c r="AJ8" s="909">
        <f t="shared" si="1"/>
        <v>0</v>
      </c>
      <c r="AK8" s="910">
        <f t="shared" si="1"/>
        <v>0</v>
      </c>
      <c r="AL8" s="904">
        <f t="shared" si="1"/>
        <v>0</v>
      </c>
      <c r="AM8" s="911">
        <f t="shared" si="1"/>
        <v>4</v>
      </c>
      <c r="AN8" s="912">
        <f t="shared" si="1"/>
        <v>4</v>
      </c>
      <c r="AO8" s="912">
        <f t="shared" si="1"/>
        <v>0</v>
      </c>
    </row>
    <row r="9" spans="1:42" ht="30.75" customHeight="1">
      <c r="A9" s="913"/>
      <c r="B9" s="914" t="s">
        <v>1314</v>
      </c>
      <c r="C9" s="915">
        <f>SUM(C15+C21+C27+C33+C39+C45+C51+C57+C63)</f>
        <v>23</v>
      </c>
      <c r="D9" s="915">
        <v>9</v>
      </c>
      <c r="E9" s="915">
        <v>14</v>
      </c>
      <c r="F9" s="915">
        <v>4</v>
      </c>
      <c r="G9" s="915">
        <v>3</v>
      </c>
      <c r="H9" s="915">
        <v>1</v>
      </c>
      <c r="I9" s="915">
        <v>19</v>
      </c>
      <c r="J9" s="915">
        <v>7</v>
      </c>
      <c r="K9" s="916">
        <v>12</v>
      </c>
      <c r="L9" s="916">
        <v>2</v>
      </c>
      <c r="M9" s="916">
        <v>1</v>
      </c>
      <c r="N9" s="916">
        <v>1</v>
      </c>
      <c r="O9" s="916">
        <v>2</v>
      </c>
      <c r="P9" s="916">
        <v>1</v>
      </c>
      <c r="Q9" s="916">
        <v>1</v>
      </c>
      <c r="R9" s="916">
        <v>1</v>
      </c>
      <c r="S9" s="916">
        <v>0</v>
      </c>
      <c r="T9" s="916">
        <v>1</v>
      </c>
      <c r="U9" s="916">
        <v>1</v>
      </c>
      <c r="V9" s="916">
        <v>1</v>
      </c>
      <c r="W9" s="916">
        <v>0</v>
      </c>
      <c r="X9" s="916">
        <v>5</v>
      </c>
      <c r="Y9" s="916">
        <v>2</v>
      </c>
      <c r="Z9" s="915">
        <v>3</v>
      </c>
      <c r="AA9" s="915">
        <v>5</v>
      </c>
      <c r="AB9" s="915">
        <v>2</v>
      </c>
      <c r="AC9" s="915">
        <v>3</v>
      </c>
      <c r="AD9" s="915">
        <v>0</v>
      </c>
      <c r="AE9" s="915">
        <v>0</v>
      </c>
      <c r="AF9" s="915">
        <f>SUM(AF15+AF21+AF27+AF33+AF39+AF45+AG51+AG57+AG64)</f>
        <v>0</v>
      </c>
      <c r="AG9" s="915">
        <v>0</v>
      </c>
      <c r="AH9" s="917">
        <v>0</v>
      </c>
      <c r="AI9" s="915">
        <v>0</v>
      </c>
      <c r="AJ9" s="915">
        <v>0</v>
      </c>
      <c r="AK9" s="915">
        <v>0</v>
      </c>
      <c r="AL9" s="915">
        <v>0</v>
      </c>
      <c r="AM9" s="915">
        <v>2</v>
      </c>
      <c r="AN9" s="915">
        <v>2</v>
      </c>
      <c r="AO9" s="915">
        <v>0</v>
      </c>
    </row>
    <row r="10" spans="1:42" ht="30.75" customHeight="1">
      <c r="A10" s="913"/>
      <c r="B10" s="900" t="s">
        <v>1315</v>
      </c>
      <c r="C10" s="918">
        <f>SUM(C16+C22+C28+C34+C40+C46+C52+C58+C64)</f>
        <v>42</v>
      </c>
      <c r="D10" s="918">
        <v>14</v>
      </c>
      <c r="E10" s="918">
        <v>28</v>
      </c>
      <c r="F10" s="918">
        <v>6</v>
      </c>
      <c r="G10" s="918">
        <v>4</v>
      </c>
      <c r="H10" s="918">
        <v>2</v>
      </c>
      <c r="I10" s="918">
        <v>36</v>
      </c>
      <c r="J10" s="918">
        <v>10</v>
      </c>
      <c r="K10" s="916">
        <v>26</v>
      </c>
      <c r="L10" s="916">
        <v>10</v>
      </c>
      <c r="M10" s="916">
        <v>3</v>
      </c>
      <c r="N10" s="916">
        <v>7</v>
      </c>
      <c r="O10" s="916">
        <v>7</v>
      </c>
      <c r="P10" s="916">
        <v>4</v>
      </c>
      <c r="Q10" s="916">
        <v>3</v>
      </c>
      <c r="R10" s="916">
        <v>0</v>
      </c>
      <c r="S10" s="916">
        <v>0</v>
      </c>
      <c r="T10" s="916">
        <v>0</v>
      </c>
      <c r="U10" s="916">
        <v>7</v>
      </c>
      <c r="V10" s="916">
        <v>4</v>
      </c>
      <c r="W10" s="916">
        <v>3</v>
      </c>
      <c r="X10" s="916">
        <v>15</v>
      </c>
      <c r="Y10" s="916">
        <v>8</v>
      </c>
      <c r="Z10" s="915">
        <v>7</v>
      </c>
      <c r="AA10" s="915">
        <v>7</v>
      </c>
      <c r="AB10" s="915">
        <v>4</v>
      </c>
      <c r="AC10" s="915">
        <v>3</v>
      </c>
      <c r="AD10" s="915">
        <v>8</v>
      </c>
      <c r="AE10" s="915">
        <v>4</v>
      </c>
      <c r="AF10" s="915">
        <v>4</v>
      </c>
      <c r="AG10" s="915">
        <v>0</v>
      </c>
      <c r="AH10" s="916">
        <v>0</v>
      </c>
      <c r="AI10" s="916">
        <v>0</v>
      </c>
      <c r="AJ10" s="915">
        <v>0</v>
      </c>
      <c r="AK10" s="915">
        <v>0</v>
      </c>
      <c r="AL10" s="915">
        <v>0</v>
      </c>
      <c r="AM10" s="915">
        <v>2</v>
      </c>
      <c r="AN10" s="915">
        <v>2</v>
      </c>
      <c r="AO10" s="915">
        <v>0</v>
      </c>
    </row>
    <row r="11" spans="1:42" ht="30.75" customHeight="1">
      <c r="A11" s="913"/>
      <c r="B11" s="900" t="s">
        <v>1316</v>
      </c>
      <c r="C11" s="918">
        <f>SUM(C17+C23+C29+C35+C41+C53+C65+C59+C47)</f>
        <v>40</v>
      </c>
      <c r="D11" s="918">
        <v>19</v>
      </c>
      <c r="E11" s="918">
        <v>21</v>
      </c>
      <c r="F11" s="918">
        <v>8</v>
      </c>
      <c r="G11" s="918">
        <v>5</v>
      </c>
      <c r="H11" s="918">
        <v>3</v>
      </c>
      <c r="I11" s="918">
        <v>30</v>
      </c>
      <c r="J11" s="918">
        <v>13</v>
      </c>
      <c r="K11" s="916">
        <v>17</v>
      </c>
      <c r="L11" s="916">
        <v>15</v>
      </c>
      <c r="M11" s="916">
        <v>7</v>
      </c>
      <c r="N11" s="916">
        <v>8</v>
      </c>
      <c r="O11" s="916">
        <v>7</v>
      </c>
      <c r="P11" s="916">
        <v>3</v>
      </c>
      <c r="Q11" s="916">
        <v>4</v>
      </c>
      <c r="R11" s="916">
        <v>0</v>
      </c>
      <c r="S11" s="916">
        <v>0</v>
      </c>
      <c r="T11" s="916">
        <v>0</v>
      </c>
      <c r="U11" s="916">
        <v>7</v>
      </c>
      <c r="V11" s="916">
        <v>3</v>
      </c>
      <c r="W11" s="916">
        <v>4</v>
      </c>
      <c r="X11" s="916">
        <v>27</v>
      </c>
      <c r="Y11" s="916">
        <v>10</v>
      </c>
      <c r="Z11" s="915">
        <v>17</v>
      </c>
      <c r="AA11" s="915">
        <v>11</v>
      </c>
      <c r="AB11" s="915">
        <v>3</v>
      </c>
      <c r="AC11" s="915">
        <v>8</v>
      </c>
      <c r="AD11" s="915">
        <v>16</v>
      </c>
      <c r="AE11" s="915">
        <v>7</v>
      </c>
      <c r="AF11" s="915">
        <v>9</v>
      </c>
      <c r="AG11" s="915">
        <v>0</v>
      </c>
      <c r="AH11" s="916">
        <v>0</v>
      </c>
      <c r="AI11" s="916">
        <v>0</v>
      </c>
      <c r="AJ11" s="915">
        <v>0</v>
      </c>
      <c r="AK11" s="915">
        <v>0</v>
      </c>
      <c r="AL11" s="915">
        <v>0</v>
      </c>
      <c r="AM11" s="915">
        <v>0</v>
      </c>
      <c r="AN11" s="915">
        <v>0</v>
      </c>
      <c r="AO11" s="915">
        <v>0</v>
      </c>
    </row>
    <row r="12" spans="1:42" ht="30.75" customHeight="1">
      <c r="A12" s="913"/>
      <c r="B12" s="900" t="s">
        <v>1317</v>
      </c>
      <c r="C12" s="918">
        <v>35</v>
      </c>
      <c r="D12" s="918">
        <v>19</v>
      </c>
      <c r="E12" s="918">
        <v>16</v>
      </c>
      <c r="F12" s="918">
        <v>3</v>
      </c>
      <c r="G12" s="918">
        <v>2</v>
      </c>
      <c r="H12" s="918">
        <v>1</v>
      </c>
      <c r="I12" s="918">
        <v>31</v>
      </c>
      <c r="J12" s="918">
        <v>17</v>
      </c>
      <c r="K12" s="916">
        <v>14</v>
      </c>
      <c r="L12" s="916">
        <v>10</v>
      </c>
      <c r="M12" s="916">
        <v>4</v>
      </c>
      <c r="N12" s="916">
        <v>6</v>
      </c>
      <c r="O12" s="916">
        <v>7</v>
      </c>
      <c r="P12" s="916">
        <v>4</v>
      </c>
      <c r="Q12" s="916">
        <v>3</v>
      </c>
      <c r="R12" s="916">
        <v>0</v>
      </c>
      <c r="S12" s="916">
        <v>0</v>
      </c>
      <c r="T12" s="916">
        <v>0</v>
      </c>
      <c r="U12" s="916">
        <v>7</v>
      </c>
      <c r="V12" s="916">
        <v>4</v>
      </c>
      <c r="W12" s="916">
        <v>3</v>
      </c>
      <c r="X12" s="916">
        <v>19</v>
      </c>
      <c r="Y12" s="916">
        <v>9</v>
      </c>
      <c r="Z12" s="915">
        <v>10</v>
      </c>
      <c r="AA12" s="915">
        <v>8</v>
      </c>
      <c r="AB12" s="915">
        <v>4</v>
      </c>
      <c r="AC12" s="915">
        <v>4</v>
      </c>
      <c r="AD12" s="915">
        <v>11</v>
      </c>
      <c r="AE12" s="915">
        <v>5</v>
      </c>
      <c r="AF12" s="915">
        <v>6</v>
      </c>
      <c r="AG12" s="915">
        <v>0</v>
      </c>
      <c r="AH12" s="916">
        <v>0</v>
      </c>
      <c r="AI12" s="916">
        <v>0</v>
      </c>
      <c r="AJ12" s="915">
        <v>0</v>
      </c>
      <c r="AK12" s="915">
        <v>0</v>
      </c>
      <c r="AL12" s="915">
        <v>0</v>
      </c>
      <c r="AM12" s="915">
        <v>0</v>
      </c>
      <c r="AN12" s="915">
        <v>0</v>
      </c>
      <c r="AO12" s="915">
        <v>0</v>
      </c>
    </row>
    <row r="13" spans="1:42" ht="30.75" customHeight="1">
      <c r="A13" s="919"/>
      <c r="B13" s="900" t="s">
        <v>1318</v>
      </c>
      <c r="C13" s="918">
        <v>24</v>
      </c>
      <c r="D13" s="918">
        <v>9</v>
      </c>
      <c r="E13" s="918">
        <v>15</v>
      </c>
      <c r="F13" s="918">
        <v>0</v>
      </c>
      <c r="G13" s="918">
        <v>0</v>
      </c>
      <c r="H13" s="918">
        <v>0</v>
      </c>
      <c r="I13" s="918">
        <v>25</v>
      </c>
      <c r="J13" s="918">
        <v>12</v>
      </c>
      <c r="K13" s="916">
        <v>13</v>
      </c>
      <c r="L13" s="916">
        <v>10</v>
      </c>
      <c r="M13" s="916">
        <v>2</v>
      </c>
      <c r="N13" s="916">
        <v>8</v>
      </c>
      <c r="O13" s="916">
        <v>11</v>
      </c>
      <c r="P13" s="916">
        <v>6</v>
      </c>
      <c r="Q13" s="916">
        <v>5</v>
      </c>
      <c r="R13" s="916">
        <v>2</v>
      </c>
      <c r="S13" s="916">
        <v>1</v>
      </c>
      <c r="T13" s="916">
        <v>1</v>
      </c>
      <c r="U13" s="916">
        <v>9</v>
      </c>
      <c r="V13" s="916">
        <v>5</v>
      </c>
      <c r="W13" s="916">
        <v>4</v>
      </c>
      <c r="X13" s="916">
        <v>23</v>
      </c>
      <c r="Y13" s="916">
        <v>8</v>
      </c>
      <c r="Z13" s="915">
        <v>15</v>
      </c>
      <c r="AA13" s="915">
        <v>8</v>
      </c>
      <c r="AB13" s="915">
        <v>3</v>
      </c>
      <c r="AC13" s="915">
        <v>5</v>
      </c>
      <c r="AD13" s="915">
        <v>15</v>
      </c>
      <c r="AE13" s="915">
        <v>5</v>
      </c>
      <c r="AF13" s="915">
        <v>10</v>
      </c>
      <c r="AG13" s="915">
        <v>0</v>
      </c>
      <c r="AH13" s="917">
        <v>0</v>
      </c>
      <c r="AI13" s="915">
        <v>0</v>
      </c>
      <c r="AJ13" s="915">
        <v>0</v>
      </c>
      <c r="AK13" s="915">
        <v>0</v>
      </c>
      <c r="AL13" s="915">
        <v>0</v>
      </c>
      <c r="AM13" s="915">
        <v>0</v>
      </c>
      <c r="AN13" s="915">
        <v>0</v>
      </c>
      <c r="AO13" s="915">
        <v>0</v>
      </c>
    </row>
    <row r="14" spans="1:42" ht="30.75" customHeight="1">
      <c r="A14" s="920" t="s">
        <v>1360</v>
      </c>
      <c r="B14" s="900" t="s">
        <v>853</v>
      </c>
      <c r="C14" s="915">
        <v>20</v>
      </c>
      <c r="D14" s="915">
        <v>8</v>
      </c>
      <c r="E14" s="915">
        <v>12</v>
      </c>
      <c r="F14" s="915">
        <v>8</v>
      </c>
      <c r="G14" s="915">
        <v>5</v>
      </c>
      <c r="H14" s="915">
        <v>3</v>
      </c>
      <c r="I14" s="915">
        <v>12</v>
      </c>
      <c r="J14" s="915">
        <v>3</v>
      </c>
      <c r="K14" s="915">
        <v>9</v>
      </c>
      <c r="L14" s="915">
        <v>4</v>
      </c>
      <c r="M14" s="915">
        <v>1</v>
      </c>
      <c r="N14" s="915">
        <v>3</v>
      </c>
      <c r="O14" s="915">
        <v>0</v>
      </c>
      <c r="P14" s="915">
        <v>0</v>
      </c>
      <c r="Q14" s="915">
        <v>0</v>
      </c>
      <c r="R14" s="915">
        <v>0</v>
      </c>
      <c r="S14" s="915">
        <v>0</v>
      </c>
      <c r="T14" s="915">
        <v>0</v>
      </c>
      <c r="U14" s="915">
        <v>0</v>
      </c>
      <c r="V14" s="915">
        <v>0</v>
      </c>
      <c r="W14" s="915">
        <v>0</v>
      </c>
      <c r="X14" s="915">
        <v>12</v>
      </c>
      <c r="Y14" s="915">
        <v>6</v>
      </c>
      <c r="Z14" s="915">
        <v>6</v>
      </c>
      <c r="AA14" s="915">
        <v>12</v>
      </c>
      <c r="AB14" s="915">
        <v>6</v>
      </c>
      <c r="AC14" s="915">
        <v>6</v>
      </c>
      <c r="AD14" s="915">
        <v>0</v>
      </c>
      <c r="AE14" s="915">
        <v>0</v>
      </c>
      <c r="AF14" s="915">
        <v>0</v>
      </c>
      <c r="AG14" s="915">
        <v>0</v>
      </c>
      <c r="AH14" s="915">
        <v>0</v>
      </c>
      <c r="AI14" s="915">
        <v>0</v>
      </c>
      <c r="AJ14" s="915">
        <v>0</v>
      </c>
      <c r="AK14" s="917">
        <v>0</v>
      </c>
      <c r="AL14" s="915">
        <v>0</v>
      </c>
      <c r="AM14" s="915">
        <v>2</v>
      </c>
      <c r="AN14" s="915">
        <v>2</v>
      </c>
      <c r="AO14" s="915">
        <v>0</v>
      </c>
    </row>
    <row r="15" spans="1:42" ht="27" customHeight="1">
      <c r="A15" s="921"/>
      <c r="B15" s="914" t="s">
        <v>1314</v>
      </c>
      <c r="C15" s="915">
        <v>4</v>
      </c>
      <c r="D15" s="915">
        <v>2</v>
      </c>
      <c r="E15" s="915">
        <v>2</v>
      </c>
      <c r="F15" s="915">
        <v>3</v>
      </c>
      <c r="G15" s="915">
        <v>2</v>
      </c>
      <c r="H15" s="915">
        <v>1</v>
      </c>
      <c r="I15" s="915">
        <v>1</v>
      </c>
      <c r="J15" s="915">
        <v>0</v>
      </c>
      <c r="K15" s="915">
        <v>1</v>
      </c>
      <c r="L15" s="915">
        <v>1</v>
      </c>
      <c r="M15" s="915">
        <v>1</v>
      </c>
      <c r="N15" s="915">
        <v>0</v>
      </c>
      <c r="O15" s="915">
        <v>0</v>
      </c>
      <c r="P15" s="915">
        <v>0</v>
      </c>
      <c r="Q15" s="915">
        <v>0</v>
      </c>
      <c r="R15" s="915">
        <v>0</v>
      </c>
      <c r="S15" s="915">
        <v>0</v>
      </c>
      <c r="T15" s="915">
        <v>0</v>
      </c>
      <c r="U15" s="915">
        <v>0</v>
      </c>
      <c r="V15" s="915">
        <v>0</v>
      </c>
      <c r="W15" s="915">
        <v>0</v>
      </c>
      <c r="X15" s="915">
        <v>3</v>
      </c>
      <c r="Y15" s="915">
        <v>2</v>
      </c>
      <c r="Z15" s="915">
        <v>1</v>
      </c>
      <c r="AA15" s="915">
        <v>3</v>
      </c>
      <c r="AB15" s="915">
        <v>2</v>
      </c>
      <c r="AC15" s="915">
        <v>1</v>
      </c>
      <c r="AD15" s="915">
        <v>0</v>
      </c>
      <c r="AE15" s="915">
        <v>0</v>
      </c>
      <c r="AF15" s="915">
        <v>0</v>
      </c>
      <c r="AG15" s="915">
        <v>0</v>
      </c>
      <c r="AH15" s="915">
        <v>0</v>
      </c>
      <c r="AI15" s="915">
        <v>0</v>
      </c>
      <c r="AJ15" s="915">
        <v>0</v>
      </c>
      <c r="AK15" s="917">
        <v>0</v>
      </c>
      <c r="AL15" s="915">
        <v>0</v>
      </c>
      <c r="AM15" s="915">
        <v>2</v>
      </c>
      <c r="AN15" s="915">
        <v>2</v>
      </c>
      <c r="AO15" s="915">
        <v>0</v>
      </c>
    </row>
    <row r="16" spans="1:42" ht="27" customHeight="1">
      <c r="A16" s="921"/>
      <c r="B16" s="900" t="s">
        <v>1315</v>
      </c>
      <c r="C16" s="915">
        <v>5</v>
      </c>
      <c r="D16" s="915">
        <v>2</v>
      </c>
      <c r="E16" s="915">
        <v>3</v>
      </c>
      <c r="F16" s="915">
        <v>2</v>
      </c>
      <c r="G16" s="915">
        <v>1</v>
      </c>
      <c r="H16" s="915">
        <v>1</v>
      </c>
      <c r="I16" s="915">
        <v>3</v>
      </c>
      <c r="J16" s="915">
        <v>1</v>
      </c>
      <c r="K16" s="915">
        <v>2</v>
      </c>
      <c r="L16" s="915">
        <v>0</v>
      </c>
      <c r="M16" s="915">
        <v>0</v>
      </c>
      <c r="N16" s="915">
        <v>1</v>
      </c>
      <c r="O16" s="915">
        <v>0</v>
      </c>
      <c r="P16" s="915">
        <v>0</v>
      </c>
      <c r="Q16" s="915">
        <v>0</v>
      </c>
      <c r="R16" s="915">
        <v>0</v>
      </c>
      <c r="S16" s="915">
        <v>0</v>
      </c>
      <c r="T16" s="915">
        <v>0</v>
      </c>
      <c r="U16" s="915">
        <v>0</v>
      </c>
      <c r="V16" s="915">
        <v>0</v>
      </c>
      <c r="W16" s="915">
        <v>0</v>
      </c>
      <c r="X16" s="915">
        <v>3</v>
      </c>
      <c r="Y16" s="915">
        <v>2</v>
      </c>
      <c r="Z16" s="915">
        <v>1</v>
      </c>
      <c r="AA16" s="915">
        <v>3</v>
      </c>
      <c r="AB16" s="915">
        <v>2</v>
      </c>
      <c r="AC16" s="915">
        <v>1</v>
      </c>
      <c r="AD16" s="915">
        <v>0</v>
      </c>
      <c r="AE16" s="915">
        <v>0</v>
      </c>
      <c r="AF16" s="915">
        <v>0</v>
      </c>
      <c r="AG16" s="915">
        <v>0</v>
      </c>
      <c r="AH16" s="915">
        <v>0</v>
      </c>
      <c r="AI16" s="915">
        <v>0</v>
      </c>
      <c r="AJ16" s="915">
        <v>0</v>
      </c>
      <c r="AK16" s="916">
        <v>0</v>
      </c>
      <c r="AL16" s="916">
        <v>0</v>
      </c>
      <c r="AM16" s="915">
        <v>0</v>
      </c>
      <c r="AN16" s="915">
        <v>0</v>
      </c>
      <c r="AO16" s="915">
        <v>0</v>
      </c>
    </row>
    <row r="17" spans="1:41" ht="27" customHeight="1">
      <c r="A17" s="921"/>
      <c r="B17" s="900" t="s">
        <v>1316</v>
      </c>
      <c r="C17" s="915">
        <v>8</v>
      </c>
      <c r="D17" s="915">
        <v>3</v>
      </c>
      <c r="E17" s="915">
        <v>5</v>
      </c>
      <c r="F17" s="915">
        <v>3</v>
      </c>
      <c r="G17" s="915">
        <v>2</v>
      </c>
      <c r="H17" s="915">
        <v>1</v>
      </c>
      <c r="I17" s="915">
        <v>5</v>
      </c>
      <c r="J17" s="915">
        <v>1</v>
      </c>
      <c r="K17" s="915">
        <v>4</v>
      </c>
      <c r="L17" s="915">
        <v>0</v>
      </c>
      <c r="M17" s="915">
        <v>0</v>
      </c>
      <c r="N17" s="915">
        <v>2</v>
      </c>
      <c r="O17" s="915">
        <v>0</v>
      </c>
      <c r="P17" s="915">
        <v>0</v>
      </c>
      <c r="Q17" s="915">
        <v>0</v>
      </c>
      <c r="R17" s="915">
        <v>0</v>
      </c>
      <c r="S17" s="915">
        <v>0</v>
      </c>
      <c r="T17" s="915">
        <v>0</v>
      </c>
      <c r="U17" s="915">
        <v>0</v>
      </c>
      <c r="V17" s="915">
        <v>0</v>
      </c>
      <c r="W17" s="915">
        <v>0</v>
      </c>
      <c r="X17" s="915">
        <v>5</v>
      </c>
      <c r="Y17" s="915">
        <v>2</v>
      </c>
      <c r="Z17" s="915">
        <v>3</v>
      </c>
      <c r="AA17" s="915">
        <v>5</v>
      </c>
      <c r="AB17" s="915">
        <v>2</v>
      </c>
      <c r="AC17" s="915">
        <v>3</v>
      </c>
      <c r="AD17" s="915">
        <v>0</v>
      </c>
      <c r="AE17" s="915">
        <v>0</v>
      </c>
      <c r="AF17" s="915">
        <v>0</v>
      </c>
      <c r="AG17" s="915">
        <v>0</v>
      </c>
      <c r="AH17" s="915">
        <v>0</v>
      </c>
      <c r="AI17" s="915">
        <v>0</v>
      </c>
      <c r="AJ17" s="915">
        <v>0</v>
      </c>
      <c r="AK17" s="916">
        <v>0</v>
      </c>
      <c r="AL17" s="916">
        <v>0</v>
      </c>
      <c r="AM17" s="915">
        <v>0</v>
      </c>
      <c r="AN17" s="915">
        <v>0</v>
      </c>
      <c r="AO17" s="915">
        <v>0</v>
      </c>
    </row>
    <row r="18" spans="1:41" ht="27" customHeight="1">
      <c r="A18" s="921"/>
      <c r="B18" s="900" t="s">
        <v>1317</v>
      </c>
      <c r="C18" s="915">
        <v>3</v>
      </c>
      <c r="D18" s="915">
        <v>1</v>
      </c>
      <c r="E18" s="915">
        <v>2</v>
      </c>
      <c r="F18" s="915">
        <v>0</v>
      </c>
      <c r="G18" s="915">
        <v>0</v>
      </c>
      <c r="H18" s="915">
        <v>0</v>
      </c>
      <c r="I18" s="915">
        <v>3</v>
      </c>
      <c r="J18" s="915">
        <v>1</v>
      </c>
      <c r="K18" s="915">
        <v>2</v>
      </c>
      <c r="L18" s="915">
        <v>0</v>
      </c>
      <c r="M18" s="915">
        <v>0</v>
      </c>
      <c r="N18" s="915">
        <v>0</v>
      </c>
      <c r="O18" s="915">
        <v>0</v>
      </c>
      <c r="P18" s="915">
        <v>0</v>
      </c>
      <c r="Q18" s="915">
        <v>0</v>
      </c>
      <c r="R18" s="915">
        <v>0</v>
      </c>
      <c r="S18" s="915">
        <v>0</v>
      </c>
      <c r="T18" s="915">
        <v>0</v>
      </c>
      <c r="U18" s="915">
        <v>0</v>
      </c>
      <c r="V18" s="915">
        <v>0</v>
      </c>
      <c r="W18" s="915">
        <v>0</v>
      </c>
      <c r="X18" s="915">
        <v>1</v>
      </c>
      <c r="Y18" s="915">
        <v>0</v>
      </c>
      <c r="Z18" s="915">
        <v>1</v>
      </c>
      <c r="AA18" s="915">
        <v>1</v>
      </c>
      <c r="AB18" s="915">
        <v>0</v>
      </c>
      <c r="AC18" s="915">
        <v>1</v>
      </c>
      <c r="AD18" s="915">
        <v>0</v>
      </c>
      <c r="AE18" s="915">
        <v>0</v>
      </c>
      <c r="AF18" s="915">
        <v>0</v>
      </c>
      <c r="AG18" s="915">
        <v>0</v>
      </c>
      <c r="AH18" s="915">
        <v>0</v>
      </c>
      <c r="AI18" s="915">
        <v>0</v>
      </c>
      <c r="AJ18" s="915">
        <v>0</v>
      </c>
      <c r="AK18" s="916">
        <v>0</v>
      </c>
      <c r="AL18" s="916">
        <v>0</v>
      </c>
      <c r="AM18" s="915">
        <v>0</v>
      </c>
      <c r="AN18" s="915">
        <v>0</v>
      </c>
      <c r="AO18" s="915">
        <v>0</v>
      </c>
    </row>
    <row r="19" spans="1:41" ht="27" customHeight="1">
      <c r="A19" s="922"/>
      <c r="B19" s="900" t="s">
        <v>1318</v>
      </c>
      <c r="C19" s="915">
        <v>0</v>
      </c>
      <c r="D19" s="915">
        <v>0</v>
      </c>
      <c r="E19" s="915">
        <v>0</v>
      </c>
      <c r="F19" s="915">
        <v>0</v>
      </c>
      <c r="G19" s="915">
        <v>0</v>
      </c>
      <c r="H19" s="915">
        <v>0</v>
      </c>
      <c r="I19" s="915">
        <v>0</v>
      </c>
      <c r="J19" s="915">
        <v>0</v>
      </c>
      <c r="K19" s="915">
        <v>0</v>
      </c>
      <c r="L19" s="915">
        <v>0</v>
      </c>
      <c r="M19" s="915">
        <v>0</v>
      </c>
      <c r="N19" s="915">
        <v>0</v>
      </c>
      <c r="O19" s="915">
        <v>0</v>
      </c>
      <c r="P19" s="915">
        <v>0</v>
      </c>
      <c r="Q19" s="915">
        <v>0</v>
      </c>
      <c r="R19" s="915">
        <v>0</v>
      </c>
      <c r="S19" s="915">
        <v>0</v>
      </c>
      <c r="T19" s="915">
        <v>0</v>
      </c>
      <c r="U19" s="915">
        <v>0</v>
      </c>
      <c r="V19" s="915">
        <v>0</v>
      </c>
      <c r="W19" s="915">
        <v>0</v>
      </c>
      <c r="X19" s="915">
        <v>0</v>
      </c>
      <c r="Y19" s="915">
        <v>0</v>
      </c>
      <c r="Z19" s="915">
        <v>0</v>
      </c>
      <c r="AA19" s="915">
        <v>0</v>
      </c>
      <c r="AB19" s="915">
        <v>0</v>
      </c>
      <c r="AC19" s="915">
        <v>0</v>
      </c>
      <c r="AD19" s="915">
        <v>0</v>
      </c>
      <c r="AE19" s="915">
        <v>0</v>
      </c>
      <c r="AF19" s="915">
        <v>0</v>
      </c>
      <c r="AG19" s="915">
        <v>0</v>
      </c>
      <c r="AH19" s="915">
        <v>0</v>
      </c>
      <c r="AI19" s="915">
        <v>0</v>
      </c>
      <c r="AJ19" s="915">
        <v>0</v>
      </c>
      <c r="AK19" s="917">
        <v>0</v>
      </c>
      <c r="AL19" s="915">
        <v>0</v>
      </c>
      <c r="AM19" s="915">
        <v>0</v>
      </c>
      <c r="AN19" s="915">
        <v>0</v>
      </c>
      <c r="AO19" s="915">
        <v>0</v>
      </c>
    </row>
    <row r="20" spans="1:41" ht="27" customHeight="1">
      <c r="A20" s="920" t="s">
        <v>1361</v>
      </c>
      <c r="B20" s="900" t="s">
        <v>853</v>
      </c>
      <c r="C20" s="915">
        <f>SUM(D20:E20)</f>
        <v>30</v>
      </c>
      <c r="D20" s="915">
        <f>D21+D22+D23+D24+D25</f>
        <v>14</v>
      </c>
      <c r="E20" s="915">
        <f>E21+E22+E23+E24+E25</f>
        <v>16</v>
      </c>
      <c r="F20" s="915">
        <v>0</v>
      </c>
      <c r="G20" s="915">
        <v>0</v>
      </c>
      <c r="H20" s="915">
        <v>0</v>
      </c>
      <c r="I20" s="915">
        <f>SUM(J20:K20)</f>
        <v>30</v>
      </c>
      <c r="J20" s="917">
        <f>J21+J22+J23+J24+J25</f>
        <v>14</v>
      </c>
      <c r="K20" s="915">
        <f>K21+K22+K23+K24+K25</f>
        <v>16</v>
      </c>
      <c r="L20" s="915">
        <v>0</v>
      </c>
      <c r="M20" s="915">
        <v>0</v>
      </c>
      <c r="N20" s="915">
        <v>0</v>
      </c>
      <c r="O20" s="915">
        <v>0</v>
      </c>
      <c r="P20" s="915">
        <v>0</v>
      </c>
      <c r="Q20" s="915">
        <v>0</v>
      </c>
      <c r="R20" s="915">
        <v>0</v>
      </c>
      <c r="S20" s="915">
        <v>0</v>
      </c>
      <c r="T20" s="915">
        <v>0</v>
      </c>
      <c r="U20" s="915">
        <v>0</v>
      </c>
      <c r="V20" s="915">
        <v>0</v>
      </c>
      <c r="W20" s="915">
        <v>0</v>
      </c>
      <c r="X20" s="915">
        <v>0</v>
      </c>
      <c r="Y20" s="915">
        <v>0</v>
      </c>
      <c r="Z20" s="915">
        <v>0</v>
      </c>
      <c r="AA20" s="915">
        <v>0</v>
      </c>
      <c r="AB20" s="915">
        <v>0</v>
      </c>
      <c r="AC20" s="915">
        <v>0</v>
      </c>
      <c r="AD20" s="915">
        <v>0</v>
      </c>
      <c r="AE20" s="915">
        <v>0</v>
      </c>
      <c r="AF20" s="915">
        <v>0</v>
      </c>
      <c r="AG20" s="915">
        <v>0</v>
      </c>
      <c r="AH20" s="915">
        <v>0</v>
      </c>
      <c r="AI20" s="915">
        <v>0</v>
      </c>
      <c r="AJ20" s="915">
        <v>0</v>
      </c>
      <c r="AK20" s="915">
        <v>0</v>
      </c>
      <c r="AL20" s="915">
        <v>0</v>
      </c>
      <c r="AM20" s="915">
        <v>0</v>
      </c>
      <c r="AN20" s="915">
        <v>0</v>
      </c>
      <c r="AO20" s="915">
        <v>0</v>
      </c>
    </row>
    <row r="21" spans="1:41" ht="27" customHeight="1">
      <c r="A21" s="921"/>
      <c r="B21" s="900" t="s">
        <v>1314</v>
      </c>
      <c r="C21" s="915">
        <f>I21</f>
        <v>6</v>
      </c>
      <c r="D21" s="915">
        <f>G21+J21</f>
        <v>2</v>
      </c>
      <c r="E21" s="915">
        <f>H21+K21</f>
        <v>4</v>
      </c>
      <c r="F21" s="915">
        <v>0</v>
      </c>
      <c r="G21" s="915">
        <v>0</v>
      </c>
      <c r="H21" s="915">
        <v>0</v>
      </c>
      <c r="I21" s="915">
        <f>J21+K21</f>
        <v>6</v>
      </c>
      <c r="J21" s="917">
        <v>2</v>
      </c>
      <c r="K21" s="915">
        <v>4</v>
      </c>
      <c r="L21" s="915">
        <v>0</v>
      </c>
      <c r="M21" s="915">
        <v>0</v>
      </c>
      <c r="N21" s="915">
        <v>0</v>
      </c>
      <c r="O21" s="915">
        <v>0</v>
      </c>
      <c r="P21" s="915">
        <v>0</v>
      </c>
      <c r="Q21" s="915">
        <v>0</v>
      </c>
      <c r="R21" s="915">
        <v>0</v>
      </c>
      <c r="S21" s="915">
        <v>0</v>
      </c>
      <c r="T21" s="915">
        <v>0</v>
      </c>
      <c r="U21" s="915">
        <v>0</v>
      </c>
      <c r="V21" s="915">
        <v>0</v>
      </c>
      <c r="W21" s="915">
        <v>0</v>
      </c>
      <c r="X21" s="916">
        <f>Y21+Z21</f>
        <v>1</v>
      </c>
      <c r="Y21" s="916">
        <f>AB21+AE21++AH21+AK21+AN21</f>
        <v>0</v>
      </c>
      <c r="Z21" s="916">
        <f>AC21+AF21+AI21+AL21+AO21</f>
        <v>1</v>
      </c>
      <c r="AA21" s="916">
        <f>AB21+AC21</f>
        <v>1</v>
      </c>
      <c r="AB21" s="916">
        <v>0</v>
      </c>
      <c r="AC21" s="916">
        <v>1</v>
      </c>
      <c r="AD21" s="915">
        <v>0</v>
      </c>
      <c r="AE21" s="915">
        <v>0</v>
      </c>
      <c r="AF21" s="915">
        <v>0</v>
      </c>
      <c r="AG21" s="915">
        <v>0</v>
      </c>
      <c r="AH21" s="915">
        <v>0</v>
      </c>
      <c r="AI21" s="915">
        <v>0</v>
      </c>
      <c r="AJ21" s="915">
        <v>0</v>
      </c>
      <c r="AK21" s="915">
        <v>0</v>
      </c>
      <c r="AL21" s="915">
        <v>0</v>
      </c>
      <c r="AM21" s="915">
        <v>0</v>
      </c>
      <c r="AN21" s="915">
        <v>0</v>
      </c>
      <c r="AO21" s="915">
        <v>0</v>
      </c>
    </row>
    <row r="22" spans="1:41" ht="27" customHeight="1">
      <c r="A22" s="921"/>
      <c r="B22" s="900" t="s">
        <v>1315</v>
      </c>
      <c r="C22" s="915">
        <f t="shared" ref="C22:C25" si="2">I22</f>
        <v>11</v>
      </c>
      <c r="D22" s="915">
        <f t="shared" ref="D22:E25" si="3">G22+J22</f>
        <v>5</v>
      </c>
      <c r="E22" s="915">
        <f t="shared" si="3"/>
        <v>6</v>
      </c>
      <c r="F22" s="915">
        <v>0</v>
      </c>
      <c r="G22" s="915">
        <v>0</v>
      </c>
      <c r="H22" s="915">
        <v>0</v>
      </c>
      <c r="I22" s="915">
        <f>J22+K22</f>
        <v>11</v>
      </c>
      <c r="J22" s="916">
        <v>5</v>
      </c>
      <c r="K22" s="916">
        <v>6</v>
      </c>
      <c r="L22" s="915">
        <v>0</v>
      </c>
      <c r="M22" s="915">
        <v>0</v>
      </c>
      <c r="N22" s="915">
        <v>0</v>
      </c>
      <c r="O22" s="915">
        <v>0</v>
      </c>
      <c r="P22" s="915">
        <v>0</v>
      </c>
      <c r="Q22" s="915">
        <v>0</v>
      </c>
      <c r="R22" s="915">
        <v>0</v>
      </c>
      <c r="S22" s="915">
        <v>0</v>
      </c>
      <c r="T22" s="915">
        <v>0</v>
      </c>
      <c r="U22" s="915">
        <v>0</v>
      </c>
      <c r="V22" s="915">
        <v>0</v>
      </c>
      <c r="W22" s="915">
        <v>0</v>
      </c>
      <c r="X22" s="916">
        <f t="shared" ref="X22:X25" si="4">Y22+Z22</f>
        <v>2</v>
      </c>
      <c r="Y22" s="916">
        <f t="shared" ref="Y22:Y25" si="5">AB22+AE22++AH22+AK22+AN22</f>
        <v>1</v>
      </c>
      <c r="Z22" s="916">
        <f t="shared" ref="Z22:Z25" si="6">AC22+AF22+AI22+AL22+AO22</f>
        <v>1</v>
      </c>
      <c r="AA22" s="916">
        <f t="shared" ref="AA22:AA25" si="7">AB22+AC22</f>
        <v>2</v>
      </c>
      <c r="AB22" s="916">
        <v>1</v>
      </c>
      <c r="AC22" s="916">
        <v>1</v>
      </c>
      <c r="AD22" s="915">
        <v>0</v>
      </c>
      <c r="AE22" s="915">
        <v>0</v>
      </c>
      <c r="AF22" s="915">
        <v>0</v>
      </c>
      <c r="AG22" s="915">
        <v>0</v>
      </c>
      <c r="AH22" s="915">
        <v>0</v>
      </c>
      <c r="AI22" s="915">
        <v>0</v>
      </c>
      <c r="AJ22" s="915">
        <v>0</v>
      </c>
      <c r="AK22" s="915">
        <v>0</v>
      </c>
      <c r="AL22" s="915">
        <v>0</v>
      </c>
      <c r="AM22" s="915">
        <v>0</v>
      </c>
      <c r="AN22" s="915">
        <v>0</v>
      </c>
      <c r="AO22" s="915">
        <v>0</v>
      </c>
    </row>
    <row r="23" spans="1:41" ht="27" customHeight="1">
      <c r="A23" s="921"/>
      <c r="B23" s="900" t="s">
        <v>1316</v>
      </c>
      <c r="C23" s="915">
        <f t="shared" si="2"/>
        <v>7</v>
      </c>
      <c r="D23" s="915">
        <f t="shared" si="3"/>
        <v>3</v>
      </c>
      <c r="E23" s="915">
        <f t="shared" si="3"/>
        <v>4</v>
      </c>
      <c r="F23" s="915">
        <v>0</v>
      </c>
      <c r="G23" s="915">
        <v>0</v>
      </c>
      <c r="H23" s="915">
        <v>0</v>
      </c>
      <c r="I23" s="915">
        <f>J23+K23</f>
        <v>7</v>
      </c>
      <c r="J23" s="916">
        <v>3</v>
      </c>
      <c r="K23" s="916">
        <v>4</v>
      </c>
      <c r="L23" s="915">
        <v>0</v>
      </c>
      <c r="M23" s="915">
        <v>0</v>
      </c>
      <c r="N23" s="915">
        <v>0</v>
      </c>
      <c r="O23" s="915">
        <v>0</v>
      </c>
      <c r="P23" s="915">
        <v>0</v>
      </c>
      <c r="Q23" s="915">
        <v>0</v>
      </c>
      <c r="R23" s="915">
        <v>0</v>
      </c>
      <c r="S23" s="915">
        <v>0</v>
      </c>
      <c r="T23" s="915">
        <v>0</v>
      </c>
      <c r="U23" s="915">
        <v>0</v>
      </c>
      <c r="V23" s="915">
        <v>0</v>
      </c>
      <c r="W23" s="915">
        <v>0</v>
      </c>
      <c r="X23" s="916">
        <f t="shared" si="4"/>
        <v>0</v>
      </c>
      <c r="Y23" s="916">
        <f t="shared" si="5"/>
        <v>0</v>
      </c>
      <c r="Z23" s="916">
        <f t="shared" si="6"/>
        <v>0</v>
      </c>
      <c r="AA23" s="916">
        <f t="shared" si="7"/>
        <v>0</v>
      </c>
      <c r="AB23" s="916">
        <v>0</v>
      </c>
      <c r="AC23" s="916">
        <v>0</v>
      </c>
      <c r="AD23" s="915">
        <v>0</v>
      </c>
      <c r="AE23" s="915">
        <v>0</v>
      </c>
      <c r="AF23" s="915">
        <v>0</v>
      </c>
      <c r="AG23" s="915">
        <v>0</v>
      </c>
      <c r="AH23" s="915">
        <v>0</v>
      </c>
      <c r="AI23" s="915">
        <v>0</v>
      </c>
      <c r="AJ23" s="915">
        <v>0</v>
      </c>
      <c r="AK23" s="915">
        <v>0</v>
      </c>
      <c r="AL23" s="915">
        <v>0</v>
      </c>
      <c r="AM23" s="915">
        <v>0</v>
      </c>
      <c r="AN23" s="915">
        <v>0</v>
      </c>
      <c r="AO23" s="915">
        <v>0</v>
      </c>
    </row>
    <row r="24" spans="1:41" ht="27" customHeight="1">
      <c r="A24" s="921"/>
      <c r="B24" s="900" t="s">
        <v>1317</v>
      </c>
      <c r="C24" s="915">
        <f t="shared" si="2"/>
        <v>3</v>
      </c>
      <c r="D24" s="915">
        <f t="shared" si="3"/>
        <v>2</v>
      </c>
      <c r="E24" s="915">
        <f t="shared" si="3"/>
        <v>1</v>
      </c>
      <c r="F24" s="915">
        <v>0</v>
      </c>
      <c r="G24" s="915">
        <v>0</v>
      </c>
      <c r="H24" s="915">
        <v>0</v>
      </c>
      <c r="I24" s="915">
        <f>J24+K24</f>
        <v>3</v>
      </c>
      <c r="J24" s="916">
        <v>2</v>
      </c>
      <c r="K24" s="916">
        <v>1</v>
      </c>
      <c r="L24" s="915">
        <v>0</v>
      </c>
      <c r="M24" s="915">
        <v>0</v>
      </c>
      <c r="N24" s="915">
        <v>0</v>
      </c>
      <c r="O24" s="915">
        <v>0</v>
      </c>
      <c r="P24" s="915">
        <v>0</v>
      </c>
      <c r="Q24" s="915">
        <v>0</v>
      </c>
      <c r="R24" s="915">
        <v>0</v>
      </c>
      <c r="S24" s="915">
        <v>0</v>
      </c>
      <c r="T24" s="915">
        <v>0</v>
      </c>
      <c r="U24" s="915">
        <v>0</v>
      </c>
      <c r="V24" s="915">
        <v>0</v>
      </c>
      <c r="W24" s="915">
        <v>0</v>
      </c>
      <c r="X24" s="916">
        <f t="shared" si="4"/>
        <v>0</v>
      </c>
      <c r="Y24" s="916">
        <f t="shared" si="5"/>
        <v>0</v>
      </c>
      <c r="Z24" s="916">
        <f t="shared" si="6"/>
        <v>0</v>
      </c>
      <c r="AA24" s="916">
        <f t="shared" si="7"/>
        <v>0</v>
      </c>
      <c r="AB24" s="916">
        <v>0</v>
      </c>
      <c r="AC24" s="916">
        <v>0</v>
      </c>
      <c r="AD24" s="915">
        <v>0</v>
      </c>
      <c r="AE24" s="915">
        <v>0</v>
      </c>
      <c r="AF24" s="915">
        <v>0</v>
      </c>
      <c r="AG24" s="915">
        <v>0</v>
      </c>
      <c r="AH24" s="915">
        <v>0</v>
      </c>
      <c r="AI24" s="915">
        <v>0</v>
      </c>
      <c r="AJ24" s="915">
        <v>0</v>
      </c>
      <c r="AK24" s="915">
        <v>0</v>
      </c>
      <c r="AL24" s="915">
        <v>0</v>
      </c>
      <c r="AM24" s="915">
        <v>0</v>
      </c>
      <c r="AN24" s="915">
        <v>0</v>
      </c>
      <c r="AO24" s="915">
        <v>0</v>
      </c>
    </row>
    <row r="25" spans="1:41" ht="27" customHeight="1" thickBot="1">
      <c r="A25" s="923"/>
      <c r="B25" s="900" t="s">
        <v>1318</v>
      </c>
      <c r="C25" s="915">
        <f t="shared" si="2"/>
        <v>3</v>
      </c>
      <c r="D25" s="915">
        <f t="shared" si="3"/>
        <v>2</v>
      </c>
      <c r="E25" s="915">
        <f t="shared" si="3"/>
        <v>1</v>
      </c>
      <c r="F25" s="915">
        <v>0</v>
      </c>
      <c r="G25" s="915">
        <v>0</v>
      </c>
      <c r="H25" s="915">
        <v>0</v>
      </c>
      <c r="I25" s="915">
        <f>J25+K25</f>
        <v>3</v>
      </c>
      <c r="J25" s="916">
        <v>2</v>
      </c>
      <c r="K25" s="916">
        <v>1</v>
      </c>
      <c r="L25" s="915">
        <v>0</v>
      </c>
      <c r="M25" s="915">
        <v>0</v>
      </c>
      <c r="N25" s="915">
        <v>0</v>
      </c>
      <c r="O25" s="915">
        <v>0</v>
      </c>
      <c r="P25" s="915">
        <v>0</v>
      </c>
      <c r="Q25" s="915">
        <v>0</v>
      </c>
      <c r="R25" s="915">
        <v>0</v>
      </c>
      <c r="S25" s="915">
        <v>0</v>
      </c>
      <c r="T25" s="915">
        <v>0</v>
      </c>
      <c r="U25" s="915">
        <v>0</v>
      </c>
      <c r="V25" s="915">
        <v>0</v>
      </c>
      <c r="W25" s="915">
        <v>0</v>
      </c>
      <c r="X25" s="916">
        <f t="shared" si="4"/>
        <v>0</v>
      </c>
      <c r="Y25" s="916">
        <f t="shared" si="5"/>
        <v>0</v>
      </c>
      <c r="Z25" s="916">
        <f t="shared" si="6"/>
        <v>0</v>
      </c>
      <c r="AA25" s="916">
        <f t="shared" si="7"/>
        <v>0</v>
      </c>
      <c r="AB25" s="916">
        <v>0</v>
      </c>
      <c r="AC25" s="916">
        <v>0</v>
      </c>
      <c r="AD25" s="915">
        <v>0</v>
      </c>
      <c r="AE25" s="915">
        <v>0</v>
      </c>
      <c r="AF25" s="915">
        <v>0</v>
      </c>
      <c r="AG25" s="915">
        <v>0</v>
      </c>
      <c r="AH25" s="915">
        <v>0</v>
      </c>
      <c r="AI25" s="915">
        <v>0</v>
      </c>
      <c r="AJ25" s="915">
        <v>0</v>
      </c>
      <c r="AK25" s="915">
        <v>0</v>
      </c>
      <c r="AL25" s="915">
        <v>0</v>
      </c>
      <c r="AM25" s="915">
        <v>0</v>
      </c>
      <c r="AN25" s="915">
        <v>0</v>
      </c>
      <c r="AO25" s="915">
        <v>0</v>
      </c>
    </row>
    <row r="26" spans="1:41" ht="27" customHeight="1">
      <c r="A26" s="920" t="s">
        <v>1362</v>
      </c>
      <c r="B26" s="924" t="s">
        <v>853</v>
      </c>
      <c r="C26" s="915">
        <f>SUM(D26:E26)</f>
        <v>48</v>
      </c>
      <c r="D26" s="915">
        <f>SUM(D27:D31)</f>
        <v>20</v>
      </c>
      <c r="E26" s="915">
        <f>SUM(E27:E31)</f>
        <v>28</v>
      </c>
      <c r="F26" s="915">
        <f t="shared" ref="F26:F31" si="8">G26+H26</f>
        <v>2</v>
      </c>
      <c r="G26" s="915">
        <f>G27+G28+G29+G30+G31</f>
        <v>2</v>
      </c>
      <c r="H26" s="915">
        <f>H27+H28+H29+H30+H31</f>
        <v>0</v>
      </c>
      <c r="I26" s="915">
        <f>I27+I28+I29+I30+I31</f>
        <v>45</v>
      </c>
      <c r="J26" s="915">
        <f>J27+J28+J29+J30+J31</f>
        <v>18</v>
      </c>
      <c r="K26" s="917">
        <f>K27+K28+K29+K30+K31</f>
        <v>27</v>
      </c>
      <c r="L26" s="915">
        <v>1</v>
      </c>
      <c r="M26" s="915">
        <v>0</v>
      </c>
      <c r="N26" s="915">
        <v>1</v>
      </c>
      <c r="O26" s="916">
        <v>0</v>
      </c>
      <c r="P26" s="916">
        <v>0</v>
      </c>
      <c r="Q26" s="916">
        <v>0</v>
      </c>
      <c r="R26" s="916">
        <v>0</v>
      </c>
      <c r="S26" s="916">
        <v>0</v>
      </c>
      <c r="T26" s="916">
        <v>0</v>
      </c>
      <c r="U26" s="916">
        <v>0</v>
      </c>
      <c r="V26" s="916">
        <v>0</v>
      </c>
      <c r="W26" s="916">
        <v>0</v>
      </c>
      <c r="X26" s="916">
        <v>0</v>
      </c>
      <c r="Y26" s="916">
        <v>0</v>
      </c>
      <c r="Z26" s="916">
        <v>0</v>
      </c>
      <c r="AA26" s="916">
        <v>0</v>
      </c>
      <c r="AB26" s="916">
        <v>0</v>
      </c>
      <c r="AC26" s="916">
        <v>0</v>
      </c>
      <c r="AD26" s="916">
        <v>0</v>
      </c>
      <c r="AE26" s="916">
        <v>0</v>
      </c>
      <c r="AF26" s="916">
        <v>0</v>
      </c>
      <c r="AG26" s="916">
        <v>0</v>
      </c>
      <c r="AH26" s="916">
        <v>0</v>
      </c>
      <c r="AI26" s="916">
        <v>0</v>
      </c>
      <c r="AJ26" s="916">
        <v>0</v>
      </c>
      <c r="AK26" s="916">
        <v>0</v>
      </c>
      <c r="AL26" s="916">
        <v>0</v>
      </c>
      <c r="AM26" s="916">
        <v>0</v>
      </c>
      <c r="AN26" s="916">
        <v>0</v>
      </c>
      <c r="AO26" s="916">
        <v>0</v>
      </c>
    </row>
    <row r="27" spans="1:41" ht="27" customHeight="1">
      <c r="A27" s="921"/>
      <c r="B27" s="914" t="s">
        <v>1314</v>
      </c>
      <c r="C27" s="915">
        <v>11</v>
      </c>
      <c r="D27" s="915">
        <f>G27+J27</f>
        <v>4</v>
      </c>
      <c r="E27" s="915">
        <f>K27+L27</f>
        <v>7</v>
      </c>
      <c r="F27" s="915">
        <f t="shared" si="8"/>
        <v>0</v>
      </c>
      <c r="G27" s="915">
        <v>0</v>
      </c>
      <c r="H27" s="915">
        <v>0</v>
      </c>
      <c r="I27" s="915">
        <f>J27+K27</f>
        <v>10</v>
      </c>
      <c r="J27" s="915">
        <v>4</v>
      </c>
      <c r="K27" s="917">
        <v>6</v>
      </c>
      <c r="L27" s="915">
        <v>1</v>
      </c>
      <c r="M27" s="915">
        <v>0</v>
      </c>
      <c r="N27" s="915">
        <v>1</v>
      </c>
      <c r="O27" s="916">
        <v>0</v>
      </c>
      <c r="P27" s="916">
        <v>0</v>
      </c>
      <c r="Q27" s="916">
        <v>0</v>
      </c>
      <c r="R27" s="916">
        <v>0</v>
      </c>
      <c r="S27" s="916">
        <v>0</v>
      </c>
      <c r="T27" s="916">
        <v>0</v>
      </c>
      <c r="U27" s="916">
        <v>0</v>
      </c>
      <c r="V27" s="916">
        <v>0</v>
      </c>
      <c r="W27" s="916">
        <v>0</v>
      </c>
      <c r="X27" s="916">
        <v>0</v>
      </c>
      <c r="Y27" s="916">
        <v>0</v>
      </c>
      <c r="Z27" s="916">
        <v>0</v>
      </c>
      <c r="AA27" s="916">
        <v>1</v>
      </c>
      <c r="AB27" s="916">
        <v>0</v>
      </c>
      <c r="AC27" s="916">
        <v>1</v>
      </c>
      <c r="AD27" s="916">
        <v>0</v>
      </c>
      <c r="AE27" s="916">
        <v>0</v>
      </c>
      <c r="AF27" s="916">
        <v>0</v>
      </c>
      <c r="AG27" s="916">
        <v>0</v>
      </c>
      <c r="AH27" s="916">
        <v>0</v>
      </c>
      <c r="AI27" s="916">
        <v>0</v>
      </c>
      <c r="AJ27" s="916">
        <v>0</v>
      </c>
      <c r="AK27" s="916">
        <v>0</v>
      </c>
      <c r="AL27" s="916">
        <v>0</v>
      </c>
      <c r="AM27" s="916">
        <v>0</v>
      </c>
      <c r="AN27" s="916">
        <v>0</v>
      </c>
      <c r="AO27" s="916">
        <v>0</v>
      </c>
    </row>
    <row r="28" spans="1:41" ht="27" customHeight="1">
      <c r="A28" s="921"/>
      <c r="B28" s="900" t="s">
        <v>1315</v>
      </c>
      <c r="C28" s="915">
        <f t="shared" ref="C28:E31" si="9">F28+I28</f>
        <v>12</v>
      </c>
      <c r="D28" s="915">
        <f>G28+J28</f>
        <v>2</v>
      </c>
      <c r="E28" s="915">
        <f t="shared" si="9"/>
        <v>10</v>
      </c>
      <c r="F28" s="915">
        <f t="shared" si="8"/>
        <v>1</v>
      </c>
      <c r="G28" s="915">
        <v>1</v>
      </c>
      <c r="H28" s="915">
        <v>0</v>
      </c>
      <c r="I28" s="915">
        <f>J28+K28</f>
        <v>11</v>
      </c>
      <c r="J28" s="915">
        <v>1</v>
      </c>
      <c r="K28" s="916">
        <v>10</v>
      </c>
      <c r="L28" s="916">
        <v>0</v>
      </c>
      <c r="M28" s="916">
        <v>0</v>
      </c>
      <c r="N28" s="916">
        <v>0</v>
      </c>
      <c r="O28" s="916">
        <v>0</v>
      </c>
      <c r="P28" s="916">
        <v>0</v>
      </c>
      <c r="Q28" s="916">
        <v>0</v>
      </c>
      <c r="R28" s="916">
        <v>0</v>
      </c>
      <c r="S28" s="916">
        <v>0</v>
      </c>
      <c r="T28" s="916">
        <v>0</v>
      </c>
      <c r="U28" s="916">
        <v>0</v>
      </c>
      <c r="V28" s="916">
        <v>0</v>
      </c>
      <c r="W28" s="916">
        <v>0</v>
      </c>
      <c r="X28" s="916">
        <v>0</v>
      </c>
      <c r="Y28" s="916">
        <v>0</v>
      </c>
      <c r="Z28" s="916">
        <v>0</v>
      </c>
      <c r="AA28" s="916">
        <v>1</v>
      </c>
      <c r="AB28" s="916">
        <v>0</v>
      </c>
      <c r="AC28" s="916">
        <v>1</v>
      </c>
      <c r="AD28" s="916">
        <v>0</v>
      </c>
      <c r="AE28" s="916">
        <v>0</v>
      </c>
      <c r="AF28" s="916">
        <v>0</v>
      </c>
      <c r="AG28" s="916">
        <v>0</v>
      </c>
      <c r="AH28" s="916">
        <v>0</v>
      </c>
      <c r="AI28" s="916">
        <v>0</v>
      </c>
      <c r="AJ28" s="916">
        <v>0</v>
      </c>
      <c r="AK28" s="916">
        <v>0</v>
      </c>
      <c r="AL28" s="916">
        <v>0</v>
      </c>
      <c r="AM28" s="916">
        <v>0</v>
      </c>
      <c r="AN28" s="916">
        <v>0</v>
      </c>
      <c r="AO28" s="916">
        <v>0</v>
      </c>
    </row>
    <row r="29" spans="1:41" ht="27" customHeight="1">
      <c r="A29" s="921"/>
      <c r="B29" s="900" t="s">
        <v>1316</v>
      </c>
      <c r="C29" s="915">
        <f t="shared" si="9"/>
        <v>7</v>
      </c>
      <c r="D29" s="915">
        <f>G29+J29</f>
        <v>3</v>
      </c>
      <c r="E29" s="915">
        <f t="shared" si="9"/>
        <v>4</v>
      </c>
      <c r="F29" s="915">
        <f t="shared" si="8"/>
        <v>0</v>
      </c>
      <c r="G29" s="915">
        <v>0</v>
      </c>
      <c r="H29" s="915">
        <v>0</v>
      </c>
      <c r="I29" s="915">
        <f>J29+K29</f>
        <v>7</v>
      </c>
      <c r="J29" s="915">
        <v>3</v>
      </c>
      <c r="K29" s="916">
        <v>4</v>
      </c>
      <c r="L29" s="916">
        <v>0</v>
      </c>
      <c r="M29" s="916">
        <v>0</v>
      </c>
      <c r="N29" s="916">
        <v>0</v>
      </c>
      <c r="O29" s="916">
        <v>0</v>
      </c>
      <c r="P29" s="916">
        <v>0</v>
      </c>
      <c r="Q29" s="916">
        <v>0</v>
      </c>
      <c r="R29" s="916">
        <v>0</v>
      </c>
      <c r="S29" s="916">
        <v>0</v>
      </c>
      <c r="T29" s="916">
        <v>0</v>
      </c>
      <c r="U29" s="916">
        <v>0</v>
      </c>
      <c r="V29" s="916">
        <v>0</v>
      </c>
      <c r="W29" s="916">
        <v>0</v>
      </c>
      <c r="X29" s="916">
        <v>0</v>
      </c>
      <c r="Y29" s="916">
        <v>0</v>
      </c>
      <c r="Z29" s="916">
        <v>0</v>
      </c>
      <c r="AA29" s="916">
        <v>1</v>
      </c>
      <c r="AB29" s="916">
        <v>0</v>
      </c>
      <c r="AC29" s="916">
        <v>1</v>
      </c>
      <c r="AD29" s="916">
        <v>0</v>
      </c>
      <c r="AE29" s="916">
        <v>0</v>
      </c>
      <c r="AF29" s="916">
        <v>0</v>
      </c>
      <c r="AG29" s="916">
        <v>0</v>
      </c>
      <c r="AH29" s="916">
        <v>0</v>
      </c>
      <c r="AI29" s="916">
        <v>0</v>
      </c>
      <c r="AJ29" s="916">
        <v>0</v>
      </c>
      <c r="AK29" s="916">
        <v>0</v>
      </c>
      <c r="AL29" s="916">
        <v>0</v>
      </c>
      <c r="AM29" s="916">
        <v>0</v>
      </c>
      <c r="AN29" s="916">
        <v>0</v>
      </c>
      <c r="AO29" s="916">
        <v>0</v>
      </c>
    </row>
    <row r="30" spans="1:41" ht="27" customHeight="1">
      <c r="A30" s="921"/>
      <c r="B30" s="900" t="s">
        <v>1317</v>
      </c>
      <c r="C30" s="915">
        <f t="shared" si="9"/>
        <v>13</v>
      </c>
      <c r="D30" s="915">
        <f t="shared" si="9"/>
        <v>9</v>
      </c>
      <c r="E30" s="915">
        <f t="shared" si="9"/>
        <v>4</v>
      </c>
      <c r="F30" s="915">
        <f t="shared" si="8"/>
        <v>1</v>
      </c>
      <c r="G30" s="915">
        <v>1</v>
      </c>
      <c r="H30" s="915">
        <v>0</v>
      </c>
      <c r="I30" s="915">
        <f>J30+K30</f>
        <v>12</v>
      </c>
      <c r="J30" s="915">
        <v>8</v>
      </c>
      <c r="K30" s="916">
        <v>4</v>
      </c>
      <c r="L30" s="916">
        <v>0</v>
      </c>
      <c r="M30" s="915">
        <v>0</v>
      </c>
      <c r="N30" s="916">
        <v>0</v>
      </c>
      <c r="O30" s="916">
        <v>0</v>
      </c>
      <c r="P30" s="916">
        <v>0</v>
      </c>
      <c r="Q30" s="916">
        <v>0</v>
      </c>
      <c r="R30" s="916">
        <v>0</v>
      </c>
      <c r="S30" s="916">
        <v>0</v>
      </c>
      <c r="T30" s="916">
        <v>0</v>
      </c>
      <c r="U30" s="916">
        <v>0</v>
      </c>
      <c r="V30" s="916">
        <v>0</v>
      </c>
      <c r="W30" s="916">
        <v>0</v>
      </c>
      <c r="X30" s="916">
        <v>0</v>
      </c>
      <c r="Y30" s="916">
        <v>0</v>
      </c>
      <c r="Z30" s="916">
        <v>0</v>
      </c>
      <c r="AA30" s="916">
        <v>2</v>
      </c>
      <c r="AB30" s="916">
        <v>2</v>
      </c>
      <c r="AC30" s="916">
        <v>0</v>
      </c>
      <c r="AD30" s="916">
        <v>0</v>
      </c>
      <c r="AE30" s="916">
        <v>0</v>
      </c>
      <c r="AF30" s="916">
        <v>0</v>
      </c>
      <c r="AG30" s="916">
        <v>0</v>
      </c>
      <c r="AH30" s="916">
        <v>0</v>
      </c>
      <c r="AI30" s="916">
        <v>0</v>
      </c>
      <c r="AJ30" s="916">
        <v>0</v>
      </c>
      <c r="AK30" s="916">
        <v>0</v>
      </c>
      <c r="AL30" s="916">
        <v>0</v>
      </c>
      <c r="AM30" s="916">
        <v>0</v>
      </c>
      <c r="AN30" s="916">
        <v>0</v>
      </c>
      <c r="AO30" s="916">
        <v>0</v>
      </c>
    </row>
    <row r="31" spans="1:41" ht="27" customHeight="1" thickBot="1">
      <c r="A31" s="923"/>
      <c r="B31" s="925" t="s">
        <v>1318</v>
      </c>
      <c r="C31" s="915">
        <f t="shared" si="9"/>
        <v>5</v>
      </c>
      <c r="D31" s="915">
        <f t="shared" si="9"/>
        <v>2</v>
      </c>
      <c r="E31" s="915">
        <f t="shared" si="9"/>
        <v>3</v>
      </c>
      <c r="F31" s="915">
        <f t="shared" si="8"/>
        <v>0</v>
      </c>
      <c r="G31" s="915">
        <v>0</v>
      </c>
      <c r="H31" s="915">
        <v>0</v>
      </c>
      <c r="I31" s="915">
        <f>J31+K31</f>
        <v>5</v>
      </c>
      <c r="J31" s="915">
        <v>2</v>
      </c>
      <c r="K31" s="916">
        <v>3</v>
      </c>
      <c r="L31" s="916">
        <v>0</v>
      </c>
      <c r="M31" s="916">
        <v>0</v>
      </c>
      <c r="N31" s="916">
        <v>0</v>
      </c>
      <c r="O31" s="916">
        <v>0</v>
      </c>
      <c r="P31" s="916">
        <v>0</v>
      </c>
      <c r="Q31" s="916">
        <v>0</v>
      </c>
      <c r="R31" s="916">
        <v>0</v>
      </c>
      <c r="S31" s="916">
        <v>0</v>
      </c>
      <c r="T31" s="916">
        <v>0</v>
      </c>
      <c r="U31" s="916">
        <v>0</v>
      </c>
      <c r="V31" s="916">
        <v>0</v>
      </c>
      <c r="W31" s="916">
        <v>0</v>
      </c>
      <c r="X31" s="916">
        <v>0</v>
      </c>
      <c r="Y31" s="916">
        <v>0</v>
      </c>
      <c r="Z31" s="916">
        <v>0</v>
      </c>
      <c r="AA31" s="916">
        <v>1</v>
      </c>
      <c r="AB31" s="916">
        <v>1</v>
      </c>
      <c r="AC31" s="916">
        <v>0</v>
      </c>
      <c r="AD31" s="916">
        <v>0</v>
      </c>
      <c r="AE31" s="916">
        <v>0</v>
      </c>
      <c r="AF31" s="916">
        <v>0</v>
      </c>
      <c r="AG31" s="916">
        <v>0</v>
      </c>
      <c r="AH31" s="916">
        <v>0</v>
      </c>
      <c r="AI31" s="916">
        <v>0</v>
      </c>
      <c r="AJ31" s="916">
        <v>0</v>
      </c>
      <c r="AK31" s="916">
        <v>0</v>
      </c>
      <c r="AL31" s="916">
        <v>0</v>
      </c>
      <c r="AM31" s="916">
        <v>0</v>
      </c>
      <c r="AN31" s="916">
        <v>0</v>
      </c>
      <c r="AO31" s="915">
        <v>0</v>
      </c>
    </row>
    <row r="32" spans="1:41" ht="27" customHeight="1">
      <c r="A32" s="920" t="s">
        <v>1363</v>
      </c>
      <c r="B32" s="924" t="s">
        <v>853</v>
      </c>
      <c r="C32" s="915">
        <v>2</v>
      </c>
      <c r="D32" s="915">
        <v>0</v>
      </c>
      <c r="E32" s="915">
        <v>2</v>
      </c>
      <c r="F32" s="915">
        <v>0</v>
      </c>
      <c r="G32" s="915">
        <v>0</v>
      </c>
      <c r="H32" s="915">
        <v>0</v>
      </c>
      <c r="I32" s="915">
        <v>2</v>
      </c>
      <c r="J32" s="915">
        <v>0</v>
      </c>
      <c r="K32" s="917">
        <v>2</v>
      </c>
      <c r="L32" s="915">
        <v>2</v>
      </c>
      <c r="M32" s="915">
        <v>0</v>
      </c>
      <c r="N32" s="915">
        <v>2</v>
      </c>
      <c r="O32" s="916">
        <v>3</v>
      </c>
      <c r="P32" s="916">
        <v>3</v>
      </c>
      <c r="Q32" s="916">
        <v>0</v>
      </c>
      <c r="R32" s="916">
        <v>0</v>
      </c>
      <c r="S32" s="916">
        <v>0</v>
      </c>
      <c r="T32" s="916">
        <v>0</v>
      </c>
      <c r="U32" s="916">
        <v>3</v>
      </c>
      <c r="V32" s="916">
        <v>3</v>
      </c>
      <c r="W32" s="916">
        <v>0</v>
      </c>
      <c r="X32" s="916">
        <v>5</v>
      </c>
      <c r="Y32" s="916">
        <v>3</v>
      </c>
      <c r="Z32" s="916">
        <v>2</v>
      </c>
      <c r="AA32" s="916">
        <v>0</v>
      </c>
      <c r="AB32" s="916">
        <v>0</v>
      </c>
      <c r="AC32" s="916">
        <v>0</v>
      </c>
      <c r="AD32" s="916">
        <v>5</v>
      </c>
      <c r="AE32" s="916">
        <v>3</v>
      </c>
      <c r="AF32" s="916">
        <v>2</v>
      </c>
      <c r="AG32" s="916">
        <v>0</v>
      </c>
      <c r="AH32" s="916">
        <v>0</v>
      </c>
      <c r="AI32" s="916">
        <v>0</v>
      </c>
      <c r="AJ32" s="916">
        <v>0</v>
      </c>
      <c r="AK32" s="916">
        <v>0</v>
      </c>
      <c r="AL32" s="916">
        <v>0</v>
      </c>
      <c r="AM32" s="916">
        <v>0</v>
      </c>
      <c r="AN32" s="916">
        <v>0</v>
      </c>
      <c r="AO32" s="916">
        <v>0</v>
      </c>
    </row>
    <row r="33" spans="1:41" ht="27" customHeight="1">
      <c r="A33" s="921"/>
      <c r="B33" s="914" t="s">
        <v>1314</v>
      </c>
      <c r="C33" s="915">
        <v>0</v>
      </c>
      <c r="D33" s="915">
        <v>0</v>
      </c>
      <c r="E33" s="915">
        <v>0</v>
      </c>
      <c r="F33" s="915">
        <v>0</v>
      </c>
      <c r="G33" s="915">
        <v>0</v>
      </c>
      <c r="H33" s="915">
        <v>0</v>
      </c>
      <c r="I33" s="915">
        <v>0</v>
      </c>
      <c r="J33" s="915">
        <v>0</v>
      </c>
      <c r="K33" s="917">
        <v>0</v>
      </c>
      <c r="L33" s="915">
        <v>0</v>
      </c>
      <c r="M33" s="915">
        <v>0</v>
      </c>
      <c r="N33" s="915">
        <v>0</v>
      </c>
      <c r="O33" s="916">
        <v>0</v>
      </c>
      <c r="P33" s="916">
        <v>0</v>
      </c>
      <c r="Q33" s="916">
        <v>0</v>
      </c>
      <c r="R33" s="916">
        <v>0</v>
      </c>
      <c r="S33" s="916">
        <v>0</v>
      </c>
      <c r="T33" s="916">
        <v>0</v>
      </c>
      <c r="U33" s="916">
        <v>0</v>
      </c>
      <c r="V33" s="916">
        <v>0</v>
      </c>
      <c r="W33" s="916">
        <v>0</v>
      </c>
      <c r="X33" s="916">
        <v>0</v>
      </c>
      <c r="Y33" s="916">
        <v>0</v>
      </c>
      <c r="Z33" s="916">
        <v>0</v>
      </c>
      <c r="AA33" s="916">
        <v>0</v>
      </c>
      <c r="AB33" s="916">
        <v>0</v>
      </c>
      <c r="AC33" s="916">
        <v>0</v>
      </c>
      <c r="AD33" s="916">
        <v>0</v>
      </c>
      <c r="AE33" s="916">
        <v>0</v>
      </c>
      <c r="AF33" s="916">
        <v>0</v>
      </c>
      <c r="AG33" s="916">
        <v>0</v>
      </c>
      <c r="AH33" s="916">
        <v>0</v>
      </c>
      <c r="AI33" s="916">
        <v>0</v>
      </c>
      <c r="AJ33" s="916">
        <v>0</v>
      </c>
      <c r="AK33" s="916">
        <v>0</v>
      </c>
      <c r="AL33" s="916">
        <v>0</v>
      </c>
      <c r="AM33" s="916">
        <v>0</v>
      </c>
      <c r="AN33" s="916">
        <v>0</v>
      </c>
      <c r="AO33" s="916">
        <v>0</v>
      </c>
    </row>
    <row r="34" spans="1:41" ht="27" customHeight="1">
      <c r="A34" s="921"/>
      <c r="B34" s="900" t="s">
        <v>1315</v>
      </c>
      <c r="C34" s="915">
        <v>0</v>
      </c>
      <c r="D34" s="915">
        <v>0</v>
      </c>
      <c r="E34" s="915">
        <v>0</v>
      </c>
      <c r="F34" s="915">
        <v>0</v>
      </c>
      <c r="G34" s="915">
        <v>0</v>
      </c>
      <c r="H34" s="915">
        <v>0</v>
      </c>
      <c r="I34" s="915">
        <v>0</v>
      </c>
      <c r="J34" s="915">
        <v>0</v>
      </c>
      <c r="K34" s="916">
        <v>0</v>
      </c>
      <c r="L34" s="916">
        <v>0</v>
      </c>
      <c r="M34" s="916">
        <v>0</v>
      </c>
      <c r="N34" s="916">
        <v>0</v>
      </c>
      <c r="O34" s="916">
        <v>1</v>
      </c>
      <c r="P34" s="916">
        <v>1</v>
      </c>
      <c r="Q34" s="916">
        <v>0</v>
      </c>
      <c r="R34" s="916">
        <v>0</v>
      </c>
      <c r="S34" s="916">
        <v>0</v>
      </c>
      <c r="T34" s="916">
        <v>0</v>
      </c>
      <c r="U34" s="916">
        <v>1</v>
      </c>
      <c r="V34" s="916">
        <v>1</v>
      </c>
      <c r="W34" s="916">
        <v>0</v>
      </c>
      <c r="X34" s="916">
        <v>1</v>
      </c>
      <c r="Y34" s="916">
        <v>1</v>
      </c>
      <c r="Z34" s="916">
        <v>0</v>
      </c>
      <c r="AA34" s="916">
        <v>0</v>
      </c>
      <c r="AB34" s="916">
        <v>0</v>
      </c>
      <c r="AC34" s="916">
        <v>0</v>
      </c>
      <c r="AD34" s="916">
        <v>1</v>
      </c>
      <c r="AE34" s="916">
        <v>1</v>
      </c>
      <c r="AF34" s="916">
        <v>0</v>
      </c>
      <c r="AG34" s="916">
        <v>0</v>
      </c>
      <c r="AH34" s="916">
        <v>0</v>
      </c>
      <c r="AI34" s="916">
        <v>0</v>
      </c>
      <c r="AJ34" s="916">
        <v>0</v>
      </c>
      <c r="AK34" s="916">
        <v>0</v>
      </c>
      <c r="AL34" s="916">
        <v>0</v>
      </c>
      <c r="AM34" s="916">
        <v>0</v>
      </c>
      <c r="AN34" s="916">
        <v>0</v>
      </c>
      <c r="AO34" s="916">
        <v>0</v>
      </c>
    </row>
    <row r="35" spans="1:41" ht="27" customHeight="1">
      <c r="A35" s="921"/>
      <c r="B35" s="900" t="s">
        <v>1316</v>
      </c>
      <c r="C35" s="915">
        <v>0</v>
      </c>
      <c r="D35" s="915">
        <v>0</v>
      </c>
      <c r="E35" s="915">
        <v>0</v>
      </c>
      <c r="F35" s="915">
        <v>0</v>
      </c>
      <c r="G35" s="915">
        <v>0</v>
      </c>
      <c r="H35" s="915">
        <v>0</v>
      </c>
      <c r="I35" s="915">
        <v>0</v>
      </c>
      <c r="J35" s="915">
        <v>0</v>
      </c>
      <c r="K35" s="916">
        <v>0</v>
      </c>
      <c r="L35" s="916">
        <v>0</v>
      </c>
      <c r="M35" s="916">
        <v>0</v>
      </c>
      <c r="N35" s="916">
        <v>0</v>
      </c>
      <c r="O35" s="916">
        <v>0</v>
      </c>
      <c r="P35" s="916">
        <v>0</v>
      </c>
      <c r="Q35" s="916">
        <v>0</v>
      </c>
      <c r="R35" s="916">
        <v>0</v>
      </c>
      <c r="S35" s="916">
        <v>0</v>
      </c>
      <c r="T35" s="916">
        <v>0</v>
      </c>
      <c r="U35" s="916">
        <v>0</v>
      </c>
      <c r="V35" s="916">
        <v>0</v>
      </c>
      <c r="W35" s="916">
        <v>0</v>
      </c>
      <c r="X35" s="916">
        <v>0</v>
      </c>
      <c r="Y35" s="916">
        <v>0</v>
      </c>
      <c r="Z35" s="916">
        <v>0</v>
      </c>
      <c r="AA35" s="916">
        <v>0</v>
      </c>
      <c r="AB35" s="916">
        <v>0</v>
      </c>
      <c r="AC35" s="916">
        <v>0</v>
      </c>
      <c r="AD35" s="916">
        <v>0</v>
      </c>
      <c r="AE35" s="916">
        <v>0</v>
      </c>
      <c r="AF35" s="916">
        <v>0</v>
      </c>
      <c r="AG35" s="916">
        <v>0</v>
      </c>
      <c r="AH35" s="916">
        <v>0</v>
      </c>
      <c r="AI35" s="916">
        <v>0</v>
      </c>
      <c r="AJ35" s="916">
        <v>0</v>
      </c>
      <c r="AK35" s="916">
        <v>0</v>
      </c>
      <c r="AL35" s="916">
        <v>0</v>
      </c>
      <c r="AM35" s="916">
        <v>0</v>
      </c>
      <c r="AN35" s="916">
        <v>0</v>
      </c>
      <c r="AO35" s="916">
        <v>0</v>
      </c>
    </row>
    <row r="36" spans="1:41" ht="27" customHeight="1">
      <c r="A36" s="921"/>
      <c r="B36" s="900" t="s">
        <v>1317</v>
      </c>
      <c r="C36" s="915">
        <v>0</v>
      </c>
      <c r="D36" s="915">
        <v>0</v>
      </c>
      <c r="E36" s="915">
        <v>0</v>
      </c>
      <c r="F36" s="915">
        <v>0</v>
      </c>
      <c r="G36" s="915">
        <v>0</v>
      </c>
      <c r="H36" s="915">
        <v>0</v>
      </c>
      <c r="I36" s="915">
        <v>0</v>
      </c>
      <c r="J36" s="915">
        <v>0</v>
      </c>
      <c r="K36" s="916">
        <v>0</v>
      </c>
      <c r="L36" s="916">
        <v>0</v>
      </c>
      <c r="M36" s="915">
        <v>0</v>
      </c>
      <c r="N36" s="916">
        <v>0</v>
      </c>
      <c r="O36" s="916">
        <v>1</v>
      </c>
      <c r="P36" s="916">
        <v>1</v>
      </c>
      <c r="Q36" s="916">
        <v>0</v>
      </c>
      <c r="R36" s="916">
        <v>0</v>
      </c>
      <c r="S36" s="916">
        <v>0</v>
      </c>
      <c r="T36" s="916">
        <v>0</v>
      </c>
      <c r="U36" s="916">
        <v>1</v>
      </c>
      <c r="V36" s="916">
        <v>1</v>
      </c>
      <c r="W36" s="916">
        <v>0</v>
      </c>
      <c r="X36" s="916">
        <v>1</v>
      </c>
      <c r="Y36" s="916">
        <v>1</v>
      </c>
      <c r="Z36" s="916">
        <v>0</v>
      </c>
      <c r="AA36" s="916">
        <v>0</v>
      </c>
      <c r="AB36" s="916">
        <v>0</v>
      </c>
      <c r="AC36" s="916">
        <v>0</v>
      </c>
      <c r="AD36" s="916">
        <v>1</v>
      </c>
      <c r="AE36" s="916">
        <v>1</v>
      </c>
      <c r="AF36" s="916">
        <v>0</v>
      </c>
      <c r="AG36" s="916">
        <v>0</v>
      </c>
      <c r="AH36" s="916">
        <v>0</v>
      </c>
      <c r="AI36" s="916">
        <v>0</v>
      </c>
      <c r="AJ36" s="916">
        <v>0</v>
      </c>
      <c r="AK36" s="916">
        <v>0</v>
      </c>
      <c r="AL36" s="916">
        <v>0</v>
      </c>
      <c r="AM36" s="916">
        <v>0</v>
      </c>
      <c r="AN36" s="916">
        <v>0</v>
      </c>
      <c r="AO36" s="916">
        <v>0</v>
      </c>
    </row>
    <row r="37" spans="1:41" ht="27" customHeight="1" thickBot="1">
      <c r="A37" s="923"/>
      <c r="B37" s="925" t="s">
        <v>1318</v>
      </c>
      <c r="C37" s="915">
        <v>2</v>
      </c>
      <c r="D37" s="915">
        <v>0</v>
      </c>
      <c r="E37" s="915">
        <v>2</v>
      </c>
      <c r="F37" s="915">
        <v>0</v>
      </c>
      <c r="G37" s="915">
        <v>0</v>
      </c>
      <c r="H37" s="915">
        <v>0</v>
      </c>
      <c r="I37" s="915">
        <v>2</v>
      </c>
      <c r="J37" s="915">
        <v>0</v>
      </c>
      <c r="K37" s="916">
        <v>2</v>
      </c>
      <c r="L37" s="916">
        <v>2</v>
      </c>
      <c r="M37" s="916">
        <v>0</v>
      </c>
      <c r="N37" s="916">
        <v>2</v>
      </c>
      <c r="O37" s="916">
        <v>1</v>
      </c>
      <c r="P37" s="916">
        <v>1</v>
      </c>
      <c r="Q37" s="916">
        <v>0</v>
      </c>
      <c r="R37" s="916">
        <v>0</v>
      </c>
      <c r="S37" s="916">
        <v>0</v>
      </c>
      <c r="T37" s="916">
        <v>0</v>
      </c>
      <c r="U37" s="916">
        <v>1</v>
      </c>
      <c r="V37" s="916">
        <v>1</v>
      </c>
      <c r="W37" s="916">
        <v>0</v>
      </c>
      <c r="X37" s="916">
        <v>3</v>
      </c>
      <c r="Y37" s="916">
        <v>1</v>
      </c>
      <c r="Z37" s="916">
        <v>2</v>
      </c>
      <c r="AA37" s="916">
        <v>0</v>
      </c>
      <c r="AB37" s="916">
        <v>0</v>
      </c>
      <c r="AC37" s="916">
        <v>0</v>
      </c>
      <c r="AD37" s="916">
        <v>3</v>
      </c>
      <c r="AE37" s="916">
        <v>1</v>
      </c>
      <c r="AF37" s="916">
        <v>2</v>
      </c>
      <c r="AG37" s="916">
        <v>0</v>
      </c>
      <c r="AH37" s="916">
        <v>0</v>
      </c>
      <c r="AI37" s="916">
        <v>0</v>
      </c>
      <c r="AJ37" s="916">
        <v>0</v>
      </c>
      <c r="AK37" s="916">
        <v>0</v>
      </c>
      <c r="AL37" s="916">
        <v>0</v>
      </c>
      <c r="AM37" s="916">
        <v>0</v>
      </c>
      <c r="AN37" s="916">
        <v>0</v>
      </c>
      <c r="AO37" s="915">
        <v>0</v>
      </c>
    </row>
    <row r="38" spans="1:41" ht="27" customHeight="1">
      <c r="A38" s="920" t="s">
        <v>1364</v>
      </c>
      <c r="B38" s="924" t="s">
        <v>853</v>
      </c>
      <c r="C38" s="915">
        <v>11</v>
      </c>
      <c r="D38" s="915">
        <v>3</v>
      </c>
      <c r="E38" s="915">
        <v>8</v>
      </c>
      <c r="F38" s="915">
        <v>1</v>
      </c>
      <c r="G38" s="915">
        <v>1</v>
      </c>
      <c r="H38" s="916">
        <v>0</v>
      </c>
      <c r="I38" s="916">
        <v>10</v>
      </c>
      <c r="J38" s="916">
        <v>2</v>
      </c>
      <c r="K38" s="916">
        <v>8</v>
      </c>
      <c r="L38" s="915">
        <v>11</v>
      </c>
      <c r="M38" s="915">
        <v>3</v>
      </c>
      <c r="N38" s="915">
        <v>8</v>
      </c>
      <c r="O38" s="915">
        <v>10</v>
      </c>
      <c r="P38" s="915">
        <v>4</v>
      </c>
      <c r="Q38" s="915">
        <v>5</v>
      </c>
      <c r="R38" s="916">
        <v>2</v>
      </c>
      <c r="S38" s="916">
        <v>1</v>
      </c>
      <c r="T38" s="916">
        <v>1</v>
      </c>
      <c r="U38" s="916">
        <v>8</v>
      </c>
      <c r="V38" s="915">
        <v>3</v>
      </c>
      <c r="W38" s="915">
        <v>5</v>
      </c>
      <c r="X38" s="915">
        <v>19</v>
      </c>
      <c r="Y38" s="915">
        <v>7</v>
      </c>
      <c r="Z38" s="915">
        <v>14</v>
      </c>
      <c r="AA38" s="916">
        <v>0</v>
      </c>
      <c r="AB38" s="916">
        <v>0</v>
      </c>
      <c r="AC38" s="916">
        <v>0</v>
      </c>
      <c r="AD38" s="916">
        <v>21</v>
      </c>
      <c r="AE38" s="916">
        <v>7</v>
      </c>
      <c r="AF38" s="915">
        <v>14</v>
      </c>
      <c r="AG38" s="916">
        <v>0</v>
      </c>
      <c r="AH38" s="916">
        <v>0</v>
      </c>
      <c r="AI38" s="916">
        <v>0</v>
      </c>
      <c r="AJ38" s="916">
        <v>0</v>
      </c>
      <c r="AK38" s="916">
        <v>0</v>
      </c>
      <c r="AL38" s="916">
        <v>0</v>
      </c>
      <c r="AM38" s="916">
        <v>0</v>
      </c>
      <c r="AN38" s="916">
        <v>0</v>
      </c>
      <c r="AO38" s="916">
        <v>0</v>
      </c>
    </row>
    <row r="39" spans="1:41" ht="27" customHeight="1">
      <c r="A39" s="921"/>
      <c r="B39" s="914" t="s">
        <v>1314</v>
      </c>
      <c r="C39" s="916">
        <v>0</v>
      </c>
      <c r="D39" s="916">
        <v>0</v>
      </c>
      <c r="E39" s="916">
        <v>0</v>
      </c>
      <c r="F39" s="916">
        <v>0</v>
      </c>
      <c r="G39" s="916">
        <v>0</v>
      </c>
      <c r="H39" s="916">
        <v>0</v>
      </c>
      <c r="I39" s="916">
        <v>0</v>
      </c>
      <c r="J39" s="915">
        <v>0</v>
      </c>
      <c r="K39" s="915">
        <v>0</v>
      </c>
      <c r="L39" s="916">
        <v>0</v>
      </c>
      <c r="M39" s="916">
        <v>0</v>
      </c>
      <c r="N39" s="916">
        <v>0</v>
      </c>
      <c r="O39" s="916">
        <v>0</v>
      </c>
      <c r="P39" s="916">
        <v>0</v>
      </c>
      <c r="Q39" s="916">
        <v>0</v>
      </c>
      <c r="R39" s="916">
        <v>0</v>
      </c>
      <c r="S39" s="915">
        <v>0</v>
      </c>
      <c r="T39" s="915">
        <v>0</v>
      </c>
      <c r="U39" s="916">
        <v>0</v>
      </c>
      <c r="V39" s="916">
        <v>0</v>
      </c>
      <c r="W39" s="916">
        <v>0</v>
      </c>
      <c r="X39" s="916">
        <v>0</v>
      </c>
      <c r="Y39" s="916">
        <v>0</v>
      </c>
      <c r="Z39" s="916">
        <v>0</v>
      </c>
      <c r="AA39" s="916">
        <v>0</v>
      </c>
      <c r="AB39" s="915">
        <v>0</v>
      </c>
      <c r="AC39" s="915">
        <v>0</v>
      </c>
      <c r="AD39" s="916">
        <v>0</v>
      </c>
      <c r="AE39" s="916">
        <v>0</v>
      </c>
      <c r="AF39" s="916">
        <v>0</v>
      </c>
      <c r="AG39" s="916">
        <v>0</v>
      </c>
      <c r="AH39" s="916">
        <v>0</v>
      </c>
      <c r="AI39" s="916">
        <v>0</v>
      </c>
      <c r="AJ39" s="916">
        <v>0</v>
      </c>
      <c r="AK39" s="915">
        <v>0</v>
      </c>
      <c r="AL39" s="915">
        <v>0</v>
      </c>
      <c r="AM39" s="916">
        <v>0</v>
      </c>
      <c r="AN39" s="916">
        <v>0</v>
      </c>
      <c r="AO39" s="916">
        <v>0</v>
      </c>
    </row>
    <row r="40" spans="1:41" ht="27" customHeight="1">
      <c r="A40" s="921"/>
      <c r="B40" s="900" t="s">
        <v>1315</v>
      </c>
      <c r="C40" s="915">
        <v>3</v>
      </c>
      <c r="D40" s="915">
        <v>0</v>
      </c>
      <c r="E40" s="915">
        <v>3</v>
      </c>
      <c r="F40" s="915">
        <v>0</v>
      </c>
      <c r="G40" s="915">
        <v>0</v>
      </c>
      <c r="H40" s="916">
        <v>0</v>
      </c>
      <c r="I40" s="916">
        <v>3</v>
      </c>
      <c r="J40" s="916">
        <v>0</v>
      </c>
      <c r="K40" s="916">
        <v>3</v>
      </c>
      <c r="L40" s="915">
        <v>3</v>
      </c>
      <c r="M40" s="915">
        <v>0</v>
      </c>
      <c r="N40" s="915">
        <v>3</v>
      </c>
      <c r="O40" s="915">
        <v>1</v>
      </c>
      <c r="P40" s="915">
        <v>1</v>
      </c>
      <c r="Q40" s="915">
        <v>0</v>
      </c>
      <c r="R40" s="916">
        <v>0</v>
      </c>
      <c r="S40" s="916">
        <v>0</v>
      </c>
      <c r="T40" s="916">
        <v>0</v>
      </c>
      <c r="U40" s="916">
        <v>1</v>
      </c>
      <c r="V40" s="915">
        <v>1</v>
      </c>
      <c r="W40" s="915">
        <v>0</v>
      </c>
      <c r="X40" s="915">
        <v>4</v>
      </c>
      <c r="Y40" s="915">
        <v>1</v>
      </c>
      <c r="Z40" s="915">
        <v>3</v>
      </c>
      <c r="AA40" s="916">
        <v>0</v>
      </c>
      <c r="AB40" s="916">
        <v>0</v>
      </c>
      <c r="AC40" s="916">
        <v>0</v>
      </c>
      <c r="AD40" s="916">
        <v>4</v>
      </c>
      <c r="AE40" s="916">
        <v>1</v>
      </c>
      <c r="AF40" s="915">
        <v>3</v>
      </c>
      <c r="AG40" s="916">
        <v>0</v>
      </c>
      <c r="AH40" s="916">
        <v>0</v>
      </c>
      <c r="AI40" s="916">
        <v>0</v>
      </c>
      <c r="AJ40" s="916">
        <v>0</v>
      </c>
      <c r="AK40" s="916">
        <v>0</v>
      </c>
      <c r="AL40" s="916">
        <v>0</v>
      </c>
      <c r="AM40" s="916">
        <v>0</v>
      </c>
      <c r="AN40" s="916">
        <v>0</v>
      </c>
      <c r="AO40" s="916">
        <v>0</v>
      </c>
    </row>
    <row r="41" spans="1:41" ht="27" customHeight="1">
      <c r="A41" s="921"/>
      <c r="B41" s="900" t="s">
        <v>1316</v>
      </c>
      <c r="C41" s="915">
        <v>4</v>
      </c>
      <c r="D41" s="915">
        <v>3</v>
      </c>
      <c r="E41" s="915">
        <v>1</v>
      </c>
      <c r="F41" s="915">
        <v>1</v>
      </c>
      <c r="G41" s="915">
        <v>1</v>
      </c>
      <c r="H41" s="916">
        <v>0</v>
      </c>
      <c r="I41" s="916">
        <v>3</v>
      </c>
      <c r="J41" s="916">
        <v>2</v>
      </c>
      <c r="K41" s="916">
        <v>1</v>
      </c>
      <c r="L41" s="915">
        <v>4</v>
      </c>
      <c r="M41" s="915">
        <v>3</v>
      </c>
      <c r="N41" s="915">
        <v>1</v>
      </c>
      <c r="O41" s="915">
        <v>5</v>
      </c>
      <c r="P41" s="915">
        <v>2</v>
      </c>
      <c r="Q41" s="915">
        <v>3</v>
      </c>
      <c r="R41" s="916">
        <v>1</v>
      </c>
      <c r="S41" s="916">
        <v>1</v>
      </c>
      <c r="T41" s="916">
        <v>0</v>
      </c>
      <c r="U41" s="916">
        <v>4</v>
      </c>
      <c r="V41" s="915">
        <v>1</v>
      </c>
      <c r="W41" s="915">
        <v>3</v>
      </c>
      <c r="X41" s="915">
        <v>9</v>
      </c>
      <c r="Y41" s="915">
        <v>5</v>
      </c>
      <c r="Z41" s="915">
        <v>4</v>
      </c>
      <c r="AA41" s="916">
        <v>0</v>
      </c>
      <c r="AB41" s="916">
        <v>0</v>
      </c>
      <c r="AC41" s="916">
        <v>0</v>
      </c>
      <c r="AD41" s="916">
        <v>9</v>
      </c>
      <c r="AE41" s="916">
        <v>5</v>
      </c>
      <c r="AF41" s="915">
        <v>4</v>
      </c>
      <c r="AG41" s="916">
        <v>0</v>
      </c>
      <c r="AH41" s="916">
        <v>0</v>
      </c>
      <c r="AI41" s="916">
        <v>0</v>
      </c>
      <c r="AJ41" s="916">
        <v>0</v>
      </c>
      <c r="AK41" s="916">
        <v>0</v>
      </c>
      <c r="AL41" s="916">
        <v>0</v>
      </c>
      <c r="AM41" s="916">
        <v>0</v>
      </c>
      <c r="AN41" s="916">
        <v>0</v>
      </c>
      <c r="AO41" s="916">
        <v>0</v>
      </c>
    </row>
    <row r="42" spans="1:41" ht="27" customHeight="1">
      <c r="A42" s="921"/>
      <c r="B42" s="900" t="s">
        <v>1317</v>
      </c>
      <c r="C42" s="916">
        <v>2</v>
      </c>
      <c r="D42" s="916">
        <v>0</v>
      </c>
      <c r="E42" s="916">
        <v>2</v>
      </c>
      <c r="F42" s="916">
        <v>0</v>
      </c>
      <c r="G42" s="916">
        <v>0</v>
      </c>
      <c r="H42" s="916">
        <v>0</v>
      </c>
      <c r="I42" s="916">
        <v>2</v>
      </c>
      <c r="J42" s="916">
        <v>0</v>
      </c>
      <c r="K42" s="916">
        <v>2</v>
      </c>
      <c r="L42" s="916">
        <v>2</v>
      </c>
      <c r="M42" s="916">
        <v>0</v>
      </c>
      <c r="N42" s="916">
        <v>2</v>
      </c>
      <c r="O42" s="916">
        <v>1</v>
      </c>
      <c r="P42" s="916">
        <v>0</v>
      </c>
      <c r="Q42" s="916">
        <v>0</v>
      </c>
      <c r="R42" s="916">
        <v>0</v>
      </c>
      <c r="S42" s="916">
        <v>0</v>
      </c>
      <c r="T42" s="916">
        <v>0</v>
      </c>
      <c r="U42" s="916">
        <v>1</v>
      </c>
      <c r="V42" s="916">
        <v>0</v>
      </c>
      <c r="W42" s="916">
        <v>1</v>
      </c>
      <c r="X42" s="916">
        <v>3</v>
      </c>
      <c r="Y42" s="916">
        <v>0</v>
      </c>
      <c r="Z42" s="916">
        <v>3</v>
      </c>
      <c r="AA42" s="916">
        <v>0</v>
      </c>
      <c r="AB42" s="916">
        <v>0</v>
      </c>
      <c r="AC42" s="916">
        <v>0</v>
      </c>
      <c r="AD42" s="916">
        <v>3</v>
      </c>
      <c r="AE42" s="916">
        <v>0</v>
      </c>
      <c r="AF42" s="916">
        <v>3</v>
      </c>
      <c r="AG42" s="916">
        <v>0</v>
      </c>
      <c r="AH42" s="916">
        <v>0</v>
      </c>
      <c r="AI42" s="916">
        <v>0</v>
      </c>
      <c r="AJ42" s="916">
        <v>0</v>
      </c>
      <c r="AK42" s="916">
        <v>0</v>
      </c>
      <c r="AL42" s="916">
        <v>0</v>
      </c>
      <c r="AM42" s="916">
        <v>0</v>
      </c>
      <c r="AN42" s="916">
        <v>0</v>
      </c>
      <c r="AO42" s="916">
        <v>0</v>
      </c>
    </row>
    <row r="43" spans="1:41" ht="27" customHeight="1" thickBot="1">
      <c r="A43" s="923"/>
      <c r="B43" s="925" t="s">
        <v>1318</v>
      </c>
      <c r="C43" s="916">
        <v>2</v>
      </c>
      <c r="D43" s="916">
        <v>0</v>
      </c>
      <c r="E43" s="916">
        <v>2</v>
      </c>
      <c r="F43" s="916">
        <v>0</v>
      </c>
      <c r="G43" s="916">
        <v>0</v>
      </c>
      <c r="H43" s="916">
        <v>0</v>
      </c>
      <c r="I43" s="916">
        <v>2</v>
      </c>
      <c r="J43" s="916">
        <v>0</v>
      </c>
      <c r="K43" s="916">
        <v>2</v>
      </c>
      <c r="L43" s="916">
        <v>2</v>
      </c>
      <c r="M43" s="916">
        <v>0</v>
      </c>
      <c r="N43" s="916">
        <v>2</v>
      </c>
      <c r="O43" s="916">
        <v>3</v>
      </c>
      <c r="P43" s="916">
        <v>1</v>
      </c>
      <c r="Q43" s="916">
        <v>2</v>
      </c>
      <c r="R43" s="916">
        <v>1</v>
      </c>
      <c r="S43" s="916">
        <v>0</v>
      </c>
      <c r="T43" s="916">
        <v>1</v>
      </c>
      <c r="U43" s="916">
        <v>2</v>
      </c>
      <c r="V43" s="916">
        <v>1</v>
      </c>
      <c r="W43" s="916">
        <v>1</v>
      </c>
      <c r="X43" s="916">
        <v>5</v>
      </c>
      <c r="Y43" s="916">
        <v>1</v>
      </c>
      <c r="Z43" s="916">
        <v>4</v>
      </c>
      <c r="AA43" s="916">
        <v>0</v>
      </c>
      <c r="AB43" s="916">
        <v>0</v>
      </c>
      <c r="AC43" s="916">
        <v>0</v>
      </c>
      <c r="AD43" s="916">
        <v>5</v>
      </c>
      <c r="AE43" s="916">
        <v>1</v>
      </c>
      <c r="AF43" s="916">
        <v>4</v>
      </c>
      <c r="AG43" s="916">
        <v>0</v>
      </c>
      <c r="AH43" s="916">
        <v>0</v>
      </c>
      <c r="AI43" s="916">
        <v>0</v>
      </c>
      <c r="AJ43" s="916">
        <v>0</v>
      </c>
      <c r="AK43" s="916">
        <v>0</v>
      </c>
      <c r="AL43" s="916">
        <v>0</v>
      </c>
      <c r="AM43" s="916">
        <v>0</v>
      </c>
      <c r="AN43" s="916">
        <v>0</v>
      </c>
      <c r="AO43" s="916">
        <v>0</v>
      </c>
    </row>
    <row r="44" spans="1:41" ht="27" customHeight="1">
      <c r="A44" s="920" t="s">
        <v>1365</v>
      </c>
      <c r="B44" s="924" t="s">
        <v>853</v>
      </c>
      <c r="C44" s="926">
        <v>21</v>
      </c>
      <c r="D44" s="926">
        <v>13</v>
      </c>
      <c r="E44" s="927">
        <v>8</v>
      </c>
      <c r="F44" s="926">
        <v>3</v>
      </c>
      <c r="G44" s="926">
        <v>2</v>
      </c>
      <c r="H44" s="926">
        <v>1</v>
      </c>
      <c r="I44" s="927">
        <v>18</v>
      </c>
      <c r="J44" s="915">
        <v>11</v>
      </c>
      <c r="K44" s="915">
        <v>7</v>
      </c>
      <c r="L44" s="926">
        <v>7</v>
      </c>
      <c r="M44" s="916">
        <v>4</v>
      </c>
      <c r="N44" s="915">
        <v>4</v>
      </c>
      <c r="O44" s="926">
        <v>21</v>
      </c>
      <c r="P44" s="926">
        <v>13</v>
      </c>
      <c r="Q44" s="927">
        <v>8</v>
      </c>
      <c r="R44" s="926">
        <v>4</v>
      </c>
      <c r="S44" s="915">
        <v>3</v>
      </c>
      <c r="T44" s="915">
        <v>1</v>
      </c>
      <c r="U44" s="927">
        <v>17</v>
      </c>
      <c r="V44" s="915">
        <v>10</v>
      </c>
      <c r="W44" s="915">
        <v>7</v>
      </c>
      <c r="X44" s="926">
        <v>0</v>
      </c>
      <c r="Y44" s="926">
        <v>0</v>
      </c>
      <c r="Z44" s="926">
        <v>0</v>
      </c>
      <c r="AA44" s="926">
        <v>0</v>
      </c>
      <c r="AB44" s="926">
        <v>0</v>
      </c>
      <c r="AC44" s="926">
        <v>0</v>
      </c>
      <c r="AD44" s="926">
        <v>0</v>
      </c>
      <c r="AE44" s="926">
        <v>0</v>
      </c>
      <c r="AF44" s="926">
        <v>0</v>
      </c>
      <c r="AG44" s="926">
        <v>0</v>
      </c>
      <c r="AH44" s="926">
        <v>0</v>
      </c>
      <c r="AI44" s="926">
        <v>0</v>
      </c>
      <c r="AJ44" s="926">
        <v>0</v>
      </c>
      <c r="AK44" s="926">
        <v>0</v>
      </c>
      <c r="AL44" s="926">
        <v>0</v>
      </c>
      <c r="AM44" s="926">
        <v>0</v>
      </c>
      <c r="AN44" s="926">
        <v>0</v>
      </c>
      <c r="AO44" s="926">
        <v>0</v>
      </c>
    </row>
    <row r="45" spans="1:41" ht="27" customHeight="1">
      <c r="A45" s="921"/>
      <c r="B45" s="914" t="s">
        <v>1314</v>
      </c>
      <c r="C45" s="926">
        <v>1</v>
      </c>
      <c r="D45" s="927">
        <v>1</v>
      </c>
      <c r="E45" s="927">
        <v>0</v>
      </c>
      <c r="F45" s="926">
        <v>0</v>
      </c>
      <c r="G45" s="915">
        <v>0</v>
      </c>
      <c r="H45" s="916">
        <v>0</v>
      </c>
      <c r="I45" s="927">
        <v>1</v>
      </c>
      <c r="J45" s="915">
        <v>1</v>
      </c>
      <c r="K45" s="915">
        <v>0</v>
      </c>
      <c r="L45" s="927">
        <v>0</v>
      </c>
      <c r="M45" s="916">
        <v>0</v>
      </c>
      <c r="N45" s="915">
        <v>0</v>
      </c>
      <c r="O45" s="926">
        <v>1</v>
      </c>
      <c r="P45" s="927">
        <v>1</v>
      </c>
      <c r="Q45" s="927">
        <v>0</v>
      </c>
      <c r="R45" s="926">
        <v>0</v>
      </c>
      <c r="S45" s="915">
        <v>0</v>
      </c>
      <c r="T45" s="916">
        <v>1</v>
      </c>
      <c r="U45" s="927">
        <v>1</v>
      </c>
      <c r="V45" s="915">
        <v>1</v>
      </c>
      <c r="W45" s="915">
        <v>0</v>
      </c>
      <c r="X45" s="926">
        <v>0</v>
      </c>
      <c r="Y45" s="927">
        <v>0</v>
      </c>
      <c r="Z45" s="926">
        <v>0</v>
      </c>
      <c r="AA45" s="926">
        <v>0</v>
      </c>
      <c r="AB45" s="926">
        <v>0</v>
      </c>
      <c r="AC45" s="926">
        <v>0</v>
      </c>
      <c r="AD45" s="927">
        <v>0</v>
      </c>
      <c r="AE45" s="926">
        <v>0</v>
      </c>
      <c r="AF45" s="926">
        <v>0</v>
      </c>
      <c r="AG45" s="926">
        <v>0</v>
      </c>
      <c r="AH45" s="927">
        <v>0</v>
      </c>
      <c r="AI45" s="926">
        <v>0</v>
      </c>
      <c r="AJ45" s="926">
        <v>0</v>
      </c>
      <c r="AK45" s="926">
        <v>0</v>
      </c>
      <c r="AL45" s="926">
        <v>0</v>
      </c>
      <c r="AM45" s="927">
        <v>0</v>
      </c>
      <c r="AN45" s="926">
        <v>0</v>
      </c>
      <c r="AO45" s="926">
        <v>0</v>
      </c>
    </row>
    <row r="46" spans="1:41" ht="27" customHeight="1">
      <c r="A46" s="921"/>
      <c r="B46" s="900" t="s">
        <v>1315</v>
      </c>
      <c r="C46" s="926">
        <v>6</v>
      </c>
      <c r="D46" s="927">
        <v>3</v>
      </c>
      <c r="E46" s="926">
        <v>3</v>
      </c>
      <c r="F46" s="926">
        <v>0</v>
      </c>
      <c r="G46" s="915">
        <v>0</v>
      </c>
      <c r="H46" s="916">
        <v>0</v>
      </c>
      <c r="I46" s="926">
        <v>6</v>
      </c>
      <c r="J46" s="915">
        <v>3</v>
      </c>
      <c r="K46" s="915">
        <v>3</v>
      </c>
      <c r="L46" s="927">
        <v>2</v>
      </c>
      <c r="M46" s="915">
        <v>1</v>
      </c>
      <c r="N46" s="915">
        <v>1</v>
      </c>
      <c r="O46" s="926">
        <v>6</v>
      </c>
      <c r="P46" s="927">
        <v>3</v>
      </c>
      <c r="Q46" s="926">
        <v>3</v>
      </c>
      <c r="R46" s="926">
        <v>1</v>
      </c>
      <c r="S46" s="915">
        <v>1</v>
      </c>
      <c r="T46" s="916">
        <v>0</v>
      </c>
      <c r="U46" s="926">
        <v>5</v>
      </c>
      <c r="V46" s="915">
        <v>2</v>
      </c>
      <c r="W46" s="915">
        <v>3</v>
      </c>
      <c r="X46" s="927">
        <v>0</v>
      </c>
      <c r="Y46" s="927">
        <v>0</v>
      </c>
      <c r="Z46" s="926">
        <v>0</v>
      </c>
      <c r="AA46" s="926">
        <v>0</v>
      </c>
      <c r="AB46" s="926">
        <v>0</v>
      </c>
      <c r="AC46" s="927">
        <v>0</v>
      </c>
      <c r="AD46" s="927">
        <v>0</v>
      </c>
      <c r="AE46" s="926">
        <v>0</v>
      </c>
      <c r="AF46" s="926">
        <v>0</v>
      </c>
      <c r="AG46" s="927">
        <v>0</v>
      </c>
      <c r="AH46" s="927">
        <v>0</v>
      </c>
      <c r="AI46" s="926">
        <v>0</v>
      </c>
      <c r="AJ46" s="926">
        <v>0</v>
      </c>
      <c r="AK46" s="926">
        <v>0</v>
      </c>
      <c r="AL46" s="927">
        <v>0</v>
      </c>
      <c r="AM46" s="927">
        <v>0</v>
      </c>
      <c r="AN46" s="926">
        <v>0</v>
      </c>
      <c r="AO46" s="926">
        <v>0</v>
      </c>
    </row>
    <row r="47" spans="1:41" ht="27" customHeight="1">
      <c r="A47" s="921"/>
      <c r="B47" s="900" t="s">
        <v>1316</v>
      </c>
      <c r="C47" s="926">
        <v>5</v>
      </c>
      <c r="D47" s="926">
        <v>4</v>
      </c>
      <c r="E47" s="927">
        <v>1</v>
      </c>
      <c r="F47" s="926">
        <v>2</v>
      </c>
      <c r="G47" s="915">
        <v>2</v>
      </c>
      <c r="H47" s="915">
        <v>0</v>
      </c>
      <c r="I47" s="927">
        <v>3</v>
      </c>
      <c r="J47" s="915">
        <v>2</v>
      </c>
      <c r="K47" s="915">
        <v>1</v>
      </c>
      <c r="L47" s="926">
        <v>1</v>
      </c>
      <c r="M47" s="916">
        <v>1</v>
      </c>
      <c r="N47" s="915">
        <v>0</v>
      </c>
      <c r="O47" s="926">
        <v>5</v>
      </c>
      <c r="P47" s="926">
        <v>4</v>
      </c>
      <c r="Q47" s="927">
        <v>1</v>
      </c>
      <c r="R47" s="926">
        <v>2</v>
      </c>
      <c r="S47" s="915">
        <v>2</v>
      </c>
      <c r="T47" s="915">
        <v>0</v>
      </c>
      <c r="U47" s="927">
        <v>3</v>
      </c>
      <c r="V47" s="915">
        <v>2</v>
      </c>
      <c r="W47" s="915">
        <v>1</v>
      </c>
      <c r="X47" s="927">
        <v>0</v>
      </c>
      <c r="Y47" s="926">
        <v>0</v>
      </c>
      <c r="Z47" s="926">
        <v>0</v>
      </c>
      <c r="AA47" s="926">
        <v>0</v>
      </c>
      <c r="AB47" s="926">
        <v>0</v>
      </c>
      <c r="AC47" s="927">
        <v>0</v>
      </c>
      <c r="AD47" s="926">
        <v>0</v>
      </c>
      <c r="AE47" s="926">
        <v>0</v>
      </c>
      <c r="AF47" s="926">
        <v>0</v>
      </c>
      <c r="AG47" s="927">
        <v>0</v>
      </c>
      <c r="AH47" s="926">
        <v>0</v>
      </c>
      <c r="AI47" s="926">
        <v>0</v>
      </c>
      <c r="AJ47" s="926">
        <v>0</v>
      </c>
      <c r="AK47" s="926">
        <v>0</v>
      </c>
      <c r="AL47" s="927">
        <v>0</v>
      </c>
      <c r="AM47" s="926">
        <v>0</v>
      </c>
      <c r="AN47" s="926">
        <v>0</v>
      </c>
      <c r="AO47" s="926">
        <v>0</v>
      </c>
    </row>
    <row r="48" spans="1:41" ht="27" customHeight="1">
      <c r="A48" s="921"/>
      <c r="B48" s="900" t="s">
        <v>1317</v>
      </c>
      <c r="C48" s="926">
        <v>6</v>
      </c>
      <c r="D48" s="927">
        <v>3</v>
      </c>
      <c r="E48" s="927">
        <v>3</v>
      </c>
      <c r="F48" s="926">
        <v>1</v>
      </c>
      <c r="G48" s="915">
        <v>0</v>
      </c>
      <c r="H48" s="916">
        <v>1</v>
      </c>
      <c r="I48" s="927">
        <v>5</v>
      </c>
      <c r="J48" s="915">
        <v>3</v>
      </c>
      <c r="K48" s="915">
        <v>2</v>
      </c>
      <c r="L48" s="927">
        <v>2</v>
      </c>
      <c r="M48" s="916">
        <v>0</v>
      </c>
      <c r="N48" s="915">
        <v>2</v>
      </c>
      <c r="O48" s="926">
        <v>6</v>
      </c>
      <c r="P48" s="927">
        <v>3</v>
      </c>
      <c r="Q48" s="927">
        <v>3</v>
      </c>
      <c r="R48" s="926">
        <v>1</v>
      </c>
      <c r="S48" s="915">
        <v>0</v>
      </c>
      <c r="T48" s="916">
        <v>0</v>
      </c>
      <c r="U48" s="927">
        <v>5</v>
      </c>
      <c r="V48" s="915">
        <v>3</v>
      </c>
      <c r="W48" s="915">
        <v>2</v>
      </c>
      <c r="X48" s="927">
        <v>0</v>
      </c>
      <c r="Y48" s="926">
        <v>0</v>
      </c>
      <c r="Z48" s="926">
        <v>0</v>
      </c>
      <c r="AA48" s="926">
        <v>0</v>
      </c>
      <c r="AB48" s="926">
        <v>0</v>
      </c>
      <c r="AC48" s="927">
        <v>0</v>
      </c>
      <c r="AD48" s="926">
        <v>0</v>
      </c>
      <c r="AE48" s="926">
        <v>0</v>
      </c>
      <c r="AF48" s="926">
        <v>0</v>
      </c>
      <c r="AG48" s="927">
        <v>0</v>
      </c>
      <c r="AH48" s="926">
        <v>0</v>
      </c>
      <c r="AI48" s="926">
        <v>0</v>
      </c>
      <c r="AJ48" s="926">
        <v>0</v>
      </c>
      <c r="AK48" s="926">
        <v>0</v>
      </c>
      <c r="AL48" s="927">
        <v>0</v>
      </c>
      <c r="AM48" s="926">
        <v>0</v>
      </c>
      <c r="AN48" s="926">
        <v>0</v>
      </c>
      <c r="AO48" s="926">
        <v>0</v>
      </c>
    </row>
    <row r="49" spans="1:44" ht="27" customHeight="1" thickBot="1">
      <c r="A49" s="923"/>
      <c r="B49" s="925" t="s">
        <v>1318</v>
      </c>
      <c r="C49" s="926">
        <v>3</v>
      </c>
      <c r="D49" s="927">
        <v>2</v>
      </c>
      <c r="E49" s="926">
        <v>1</v>
      </c>
      <c r="F49" s="926">
        <v>0</v>
      </c>
      <c r="G49" s="915">
        <v>0</v>
      </c>
      <c r="H49" s="916">
        <v>0</v>
      </c>
      <c r="I49" s="926">
        <v>3</v>
      </c>
      <c r="J49" s="915">
        <v>2</v>
      </c>
      <c r="K49" s="915">
        <v>1</v>
      </c>
      <c r="L49" s="927">
        <v>2</v>
      </c>
      <c r="M49" s="915">
        <v>1</v>
      </c>
      <c r="N49" s="915">
        <v>1</v>
      </c>
      <c r="O49" s="926">
        <v>3</v>
      </c>
      <c r="P49" s="927">
        <v>2</v>
      </c>
      <c r="Q49" s="926">
        <v>1</v>
      </c>
      <c r="R49" s="926">
        <v>0</v>
      </c>
      <c r="S49" s="915">
        <v>0</v>
      </c>
      <c r="T49" s="916">
        <v>0</v>
      </c>
      <c r="U49" s="926">
        <v>3</v>
      </c>
      <c r="V49" s="915">
        <v>2</v>
      </c>
      <c r="W49" s="915">
        <v>1</v>
      </c>
      <c r="X49" s="926">
        <v>0</v>
      </c>
      <c r="Y49" s="926">
        <v>0</v>
      </c>
      <c r="Z49" s="926">
        <v>0</v>
      </c>
      <c r="AA49" s="926">
        <v>0</v>
      </c>
      <c r="AB49" s="926">
        <v>0</v>
      </c>
      <c r="AC49" s="926">
        <v>0</v>
      </c>
      <c r="AD49" s="926">
        <v>0</v>
      </c>
      <c r="AE49" s="926">
        <v>0</v>
      </c>
      <c r="AF49" s="926">
        <v>0</v>
      </c>
      <c r="AG49" s="926">
        <v>0</v>
      </c>
      <c r="AH49" s="926">
        <v>0</v>
      </c>
      <c r="AI49" s="926">
        <v>0</v>
      </c>
      <c r="AJ49" s="926">
        <v>0</v>
      </c>
      <c r="AK49" s="926">
        <v>0</v>
      </c>
      <c r="AL49" s="926">
        <v>0</v>
      </c>
      <c r="AM49" s="926">
        <v>0</v>
      </c>
      <c r="AN49" s="926">
        <v>0</v>
      </c>
      <c r="AO49" s="926">
        <v>0</v>
      </c>
    </row>
    <row r="50" spans="1:44" ht="27" customHeight="1">
      <c r="A50" s="920" t="s">
        <v>1366</v>
      </c>
      <c r="B50" s="924" t="s">
        <v>853</v>
      </c>
      <c r="C50" s="926">
        <v>15</v>
      </c>
      <c r="D50" s="926">
        <v>6</v>
      </c>
      <c r="E50" s="926">
        <v>9</v>
      </c>
      <c r="F50" s="926">
        <v>3</v>
      </c>
      <c r="G50" s="915">
        <v>2</v>
      </c>
      <c r="H50" s="915">
        <v>1</v>
      </c>
      <c r="I50" s="926">
        <v>12</v>
      </c>
      <c r="J50" s="915">
        <v>4</v>
      </c>
      <c r="K50" s="916">
        <v>8</v>
      </c>
      <c r="L50" s="927">
        <v>10</v>
      </c>
      <c r="M50" s="916">
        <v>4</v>
      </c>
      <c r="N50" s="915">
        <v>6</v>
      </c>
      <c r="O50" s="926">
        <v>0</v>
      </c>
      <c r="P50" s="926">
        <v>0</v>
      </c>
      <c r="Q50" s="926">
        <v>0</v>
      </c>
      <c r="R50" s="926">
        <v>0</v>
      </c>
      <c r="S50" s="915">
        <v>0</v>
      </c>
      <c r="T50" s="915">
        <v>0</v>
      </c>
      <c r="U50" s="926">
        <v>2</v>
      </c>
      <c r="V50" s="915">
        <v>0</v>
      </c>
      <c r="W50" s="915">
        <v>2</v>
      </c>
      <c r="X50" s="926">
        <v>30</v>
      </c>
      <c r="Y50" s="926">
        <v>10</v>
      </c>
      <c r="Z50" s="926">
        <v>18</v>
      </c>
      <c r="AA50" s="926">
        <v>11</v>
      </c>
      <c r="AB50" s="926">
        <v>6</v>
      </c>
      <c r="AC50" s="926">
        <v>9</v>
      </c>
      <c r="AD50" s="926">
        <v>15</v>
      </c>
      <c r="AE50" s="926">
        <v>6</v>
      </c>
      <c r="AF50" s="926">
        <v>9</v>
      </c>
      <c r="AG50" s="926">
        <v>0</v>
      </c>
      <c r="AH50" s="926">
        <v>0</v>
      </c>
      <c r="AI50" s="926">
        <v>0</v>
      </c>
      <c r="AJ50" s="926">
        <v>0</v>
      </c>
      <c r="AK50" s="926">
        <v>0</v>
      </c>
      <c r="AL50" s="926">
        <v>0</v>
      </c>
      <c r="AM50" s="926">
        <v>0</v>
      </c>
      <c r="AN50" s="926">
        <v>0</v>
      </c>
      <c r="AO50" s="926">
        <v>0</v>
      </c>
    </row>
    <row r="51" spans="1:44" ht="27" customHeight="1">
      <c r="A51" s="921"/>
      <c r="B51" s="914" t="s">
        <v>1314</v>
      </c>
      <c r="C51" s="926">
        <v>0</v>
      </c>
      <c r="D51" s="926">
        <v>0</v>
      </c>
      <c r="E51" s="926">
        <v>0</v>
      </c>
      <c r="F51" s="926">
        <v>0</v>
      </c>
      <c r="G51" s="915">
        <v>0</v>
      </c>
      <c r="H51" s="915">
        <v>0</v>
      </c>
      <c r="I51" s="926">
        <v>0</v>
      </c>
      <c r="J51" s="915">
        <v>0</v>
      </c>
      <c r="K51" s="915">
        <v>0</v>
      </c>
      <c r="L51" s="926">
        <v>0</v>
      </c>
      <c r="M51" s="915">
        <v>0</v>
      </c>
      <c r="N51" s="916">
        <v>0</v>
      </c>
      <c r="O51" s="926">
        <v>0</v>
      </c>
      <c r="P51" s="926">
        <v>0</v>
      </c>
      <c r="Q51" s="926">
        <v>0</v>
      </c>
      <c r="R51" s="926">
        <v>0</v>
      </c>
      <c r="S51" s="916">
        <v>0</v>
      </c>
      <c r="T51" s="915">
        <v>0</v>
      </c>
      <c r="U51" s="926">
        <v>0</v>
      </c>
      <c r="V51" s="915">
        <v>0</v>
      </c>
      <c r="W51" s="915">
        <v>0</v>
      </c>
      <c r="X51" s="927">
        <v>0</v>
      </c>
      <c r="Y51" s="926">
        <v>0</v>
      </c>
      <c r="Z51" s="926">
        <v>0</v>
      </c>
      <c r="AA51" s="926">
        <v>0</v>
      </c>
      <c r="AB51" s="926">
        <v>0</v>
      </c>
      <c r="AC51" s="927">
        <v>0</v>
      </c>
      <c r="AD51" s="926">
        <v>0</v>
      </c>
      <c r="AE51" s="926">
        <v>0</v>
      </c>
      <c r="AF51" s="926">
        <v>0</v>
      </c>
      <c r="AG51" s="926">
        <v>0</v>
      </c>
      <c r="AH51" s="927">
        <v>0</v>
      </c>
      <c r="AI51" s="926">
        <v>0</v>
      </c>
      <c r="AJ51" s="926">
        <v>0</v>
      </c>
      <c r="AK51" s="926">
        <v>0</v>
      </c>
      <c r="AL51" s="926">
        <v>0</v>
      </c>
      <c r="AM51" s="927">
        <v>0</v>
      </c>
      <c r="AN51" s="926">
        <v>0</v>
      </c>
      <c r="AO51" s="926">
        <v>0</v>
      </c>
    </row>
    <row r="52" spans="1:44" ht="27" customHeight="1">
      <c r="A52" s="921"/>
      <c r="B52" s="900" t="s">
        <v>1315</v>
      </c>
      <c r="C52" s="926">
        <v>1</v>
      </c>
      <c r="D52" s="926">
        <v>1</v>
      </c>
      <c r="E52" s="926">
        <v>0</v>
      </c>
      <c r="F52" s="926">
        <v>1</v>
      </c>
      <c r="G52" s="916">
        <v>1</v>
      </c>
      <c r="H52" s="915">
        <v>0</v>
      </c>
      <c r="I52" s="926">
        <v>0</v>
      </c>
      <c r="J52" s="915">
        <v>0</v>
      </c>
      <c r="K52" s="915">
        <v>0</v>
      </c>
      <c r="L52" s="927">
        <v>1</v>
      </c>
      <c r="M52" s="916">
        <v>1</v>
      </c>
      <c r="N52" s="916">
        <v>0</v>
      </c>
      <c r="O52" s="926">
        <v>0</v>
      </c>
      <c r="P52" s="926">
        <v>0</v>
      </c>
      <c r="Q52" s="926">
        <v>0</v>
      </c>
      <c r="R52" s="927">
        <v>0</v>
      </c>
      <c r="S52" s="916">
        <v>0</v>
      </c>
      <c r="T52" s="915">
        <v>0</v>
      </c>
      <c r="U52" s="926">
        <v>0</v>
      </c>
      <c r="V52" s="915">
        <v>0</v>
      </c>
      <c r="W52" s="916">
        <v>0</v>
      </c>
      <c r="X52" s="927">
        <v>2</v>
      </c>
      <c r="Y52" s="926">
        <v>2</v>
      </c>
      <c r="Z52" s="926">
        <v>0</v>
      </c>
      <c r="AA52" s="926">
        <v>1</v>
      </c>
      <c r="AB52" s="927">
        <v>1</v>
      </c>
      <c r="AC52" s="927">
        <v>0</v>
      </c>
      <c r="AD52" s="926">
        <v>1</v>
      </c>
      <c r="AE52" s="926">
        <v>1</v>
      </c>
      <c r="AF52" s="926">
        <v>0</v>
      </c>
      <c r="AG52" s="927">
        <v>0</v>
      </c>
      <c r="AH52" s="927">
        <v>0</v>
      </c>
      <c r="AI52" s="926">
        <v>0</v>
      </c>
      <c r="AJ52" s="926">
        <v>0</v>
      </c>
      <c r="AK52" s="926">
        <v>0</v>
      </c>
      <c r="AL52" s="927">
        <v>0</v>
      </c>
      <c r="AM52" s="927">
        <v>0</v>
      </c>
      <c r="AN52" s="926">
        <v>0</v>
      </c>
      <c r="AO52" s="926">
        <v>0</v>
      </c>
    </row>
    <row r="53" spans="1:44" ht="27" customHeight="1">
      <c r="A53" s="921"/>
      <c r="B53" s="900" t="s">
        <v>1316</v>
      </c>
      <c r="C53" s="926">
        <v>6</v>
      </c>
      <c r="D53" s="926">
        <v>2</v>
      </c>
      <c r="E53" s="926">
        <v>4</v>
      </c>
      <c r="F53" s="926">
        <v>2</v>
      </c>
      <c r="G53" s="916">
        <v>1</v>
      </c>
      <c r="H53" s="915">
        <v>1</v>
      </c>
      <c r="I53" s="926">
        <v>4</v>
      </c>
      <c r="J53" s="915">
        <v>1</v>
      </c>
      <c r="K53" s="916">
        <v>3</v>
      </c>
      <c r="L53" s="927">
        <v>6</v>
      </c>
      <c r="M53" s="916">
        <v>2</v>
      </c>
      <c r="N53" s="915">
        <v>4</v>
      </c>
      <c r="O53" s="926">
        <v>0</v>
      </c>
      <c r="P53" s="926">
        <v>0</v>
      </c>
      <c r="Q53" s="926">
        <v>0</v>
      </c>
      <c r="R53" s="927">
        <v>0</v>
      </c>
      <c r="S53" s="915">
        <v>0</v>
      </c>
      <c r="T53" s="915">
        <v>0</v>
      </c>
      <c r="U53" s="926">
        <v>0</v>
      </c>
      <c r="V53" s="915">
        <v>0</v>
      </c>
      <c r="W53" s="916">
        <v>0</v>
      </c>
      <c r="X53" s="926">
        <v>12</v>
      </c>
      <c r="Y53" s="926">
        <v>4</v>
      </c>
      <c r="Z53" s="926">
        <v>8</v>
      </c>
      <c r="AA53" s="926">
        <v>6</v>
      </c>
      <c r="AB53" s="927">
        <v>2</v>
      </c>
      <c r="AC53" s="926">
        <v>4</v>
      </c>
      <c r="AD53" s="926">
        <v>6</v>
      </c>
      <c r="AE53" s="926">
        <v>2</v>
      </c>
      <c r="AF53" s="926">
        <v>4</v>
      </c>
      <c r="AG53" s="927">
        <v>0</v>
      </c>
      <c r="AH53" s="926">
        <v>0</v>
      </c>
      <c r="AI53" s="926">
        <v>0</v>
      </c>
      <c r="AJ53" s="926">
        <v>0</v>
      </c>
      <c r="AK53" s="926">
        <v>0</v>
      </c>
      <c r="AL53" s="927">
        <v>0</v>
      </c>
      <c r="AM53" s="926">
        <v>0</v>
      </c>
      <c r="AN53" s="926">
        <v>0</v>
      </c>
      <c r="AO53" s="926">
        <v>0</v>
      </c>
    </row>
    <row r="54" spans="1:44" ht="27" customHeight="1">
      <c r="A54" s="921"/>
      <c r="B54" s="900" t="s">
        <v>1317</v>
      </c>
      <c r="C54" s="926">
        <v>4</v>
      </c>
      <c r="D54" s="926">
        <v>2</v>
      </c>
      <c r="E54" s="926">
        <v>2</v>
      </c>
      <c r="F54" s="926">
        <v>0</v>
      </c>
      <c r="G54" s="915">
        <v>0</v>
      </c>
      <c r="H54" s="915">
        <v>0</v>
      </c>
      <c r="I54" s="926">
        <v>4</v>
      </c>
      <c r="J54" s="915">
        <v>2</v>
      </c>
      <c r="K54" s="916">
        <v>2</v>
      </c>
      <c r="L54" s="927">
        <v>1</v>
      </c>
      <c r="M54" s="916">
        <v>1</v>
      </c>
      <c r="N54" s="915">
        <v>0</v>
      </c>
      <c r="O54" s="926">
        <v>0</v>
      </c>
      <c r="P54" s="926">
        <v>0</v>
      </c>
      <c r="Q54" s="926">
        <v>0</v>
      </c>
      <c r="R54" s="927">
        <v>0</v>
      </c>
      <c r="S54" s="915">
        <v>0</v>
      </c>
      <c r="T54" s="915">
        <v>0</v>
      </c>
      <c r="U54" s="926">
        <v>0</v>
      </c>
      <c r="V54" s="915">
        <v>0</v>
      </c>
      <c r="W54" s="916">
        <v>0</v>
      </c>
      <c r="X54" s="926">
        <v>8</v>
      </c>
      <c r="Y54" s="926">
        <v>4</v>
      </c>
      <c r="Z54" s="926">
        <v>4</v>
      </c>
      <c r="AA54" s="926">
        <v>4</v>
      </c>
      <c r="AB54" s="927">
        <v>2</v>
      </c>
      <c r="AC54" s="926">
        <v>2</v>
      </c>
      <c r="AD54" s="926">
        <v>4</v>
      </c>
      <c r="AE54" s="926">
        <v>2</v>
      </c>
      <c r="AF54" s="926">
        <v>2</v>
      </c>
      <c r="AG54" s="927">
        <v>0</v>
      </c>
      <c r="AH54" s="926">
        <v>0</v>
      </c>
      <c r="AI54" s="926">
        <v>0</v>
      </c>
      <c r="AJ54" s="926">
        <v>0</v>
      </c>
      <c r="AK54" s="926">
        <v>0</v>
      </c>
      <c r="AL54" s="927">
        <v>0</v>
      </c>
      <c r="AM54" s="926">
        <v>0</v>
      </c>
      <c r="AN54" s="926">
        <v>0</v>
      </c>
      <c r="AO54" s="926">
        <v>0</v>
      </c>
    </row>
    <row r="55" spans="1:44" ht="27" customHeight="1" thickBot="1">
      <c r="A55" s="923"/>
      <c r="B55" s="925" t="s">
        <v>1318</v>
      </c>
      <c r="C55" s="926">
        <v>4</v>
      </c>
      <c r="D55" s="926">
        <v>1</v>
      </c>
      <c r="E55" s="926">
        <v>3</v>
      </c>
      <c r="F55" s="926">
        <v>0</v>
      </c>
      <c r="G55" s="915">
        <v>0</v>
      </c>
      <c r="H55" s="915">
        <v>0</v>
      </c>
      <c r="I55" s="926">
        <v>4</v>
      </c>
      <c r="J55" s="915">
        <v>4</v>
      </c>
      <c r="K55" s="916">
        <v>1</v>
      </c>
      <c r="L55" s="927">
        <v>2</v>
      </c>
      <c r="M55" s="916">
        <v>0</v>
      </c>
      <c r="N55" s="915">
        <v>2</v>
      </c>
      <c r="O55" s="926">
        <v>2</v>
      </c>
      <c r="P55" s="926">
        <v>0</v>
      </c>
      <c r="Q55" s="926">
        <v>2</v>
      </c>
      <c r="R55" s="926">
        <v>0</v>
      </c>
      <c r="S55" s="915">
        <v>0</v>
      </c>
      <c r="T55" s="915">
        <v>0</v>
      </c>
      <c r="U55" s="926">
        <v>2</v>
      </c>
      <c r="V55" s="915">
        <v>0</v>
      </c>
      <c r="W55" s="915">
        <v>2</v>
      </c>
      <c r="X55" s="926">
        <v>8</v>
      </c>
      <c r="Y55" s="926">
        <v>2</v>
      </c>
      <c r="Z55" s="926">
        <v>6</v>
      </c>
      <c r="AA55" s="926">
        <v>4</v>
      </c>
      <c r="AB55" s="926">
        <v>1</v>
      </c>
      <c r="AC55" s="926">
        <v>3</v>
      </c>
      <c r="AD55" s="926">
        <v>4</v>
      </c>
      <c r="AE55" s="926">
        <v>1</v>
      </c>
      <c r="AF55" s="926">
        <v>3</v>
      </c>
      <c r="AG55" s="926">
        <v>0</v>
      </c>
      <c r="AH55" s="926">
        <v>0</v>
      </c>
      <c r="AI55" s="926">
        <v>0</v>
      </c>
      <c r="AJ55" s="926">
        <v>0</v>
      </c>
      <c r="AK55" s="926">
        <v>0</v>
      </c>
      <c r="AL55" s="926">
        <v>0</v>
      </c>
      <c r="AM55" s="926">
        <v>0</v>
      </c>
      <c r="AN55" s="926">
        <v>0</v>
      </c>
      <c r="AO55" s="926">
        <v>0</v>
      </c>
    </row>
    <row r="56" spans="1:44" ht="27" customHeight="1">
      <c r="A56" s="920" t="s">
        <v>1367</v>
      </c>
      <c r="B56" s="924" t="s">
        <v>853</v>
      </c>
      <c r="C56" s="915">
        <v>9</v>
      </c>
      <c r="D56" s="915">
        <v>3</v>
      </c>
      <c r="E56" s="916">
        <v>6</v>
      </c>
      <c r="F56" s="916">
        <v>1</v>
      </c>
      <c r="G56" s="916">
        <v>1</v>
      </c>
      <c r="H56" s="916">
        <v>0</v>
      </c>
      <c r="I56" s="916">
        <v>8</v>
      </c>
      <c r="J56" s="916">
        <v>2</v>
      </c>
      <c r="K56" s="916">
        <v>6</v>
      </c>
      <c r="L56" s="915">
        <v>4</v>
      </c>
      <c r="M56" s="915">
        <v>2</v>
      </c>
      <c r="N56" s="915">
        <v>2</v>
      </c>
      <c r="O56" s="916">
        <v>0</v>
      </c>
      <c r="P56" s="916">
        <v>0</v>
      </c>
      <c r="Q56" s="916">
        <v>0</v>
      </c>
      <c r="R56" s="916">
        <v>0</v>
      </c>
      <c r="S56" s="916">
        <v>0</v>
      </c>
      <c r="T56" s="916">
        <v>0</v>
      </c>
      <c r="U56" s="916">
        <v>0</v>
      </c>
      <c r="V56" s="915">
        <v>0</v>
      </c>
      <c r="W56" s="915">
        <v>0</v>
      </c>
      <c r="X56" s="915">
        <v>0</v>
      </c>
      <c r="Y56" s="916">
        <v>0</v>
      </c>
      <c r="Z56" s="916">
        <v>0</v>
      </c>
      <c r="AA56" s="916">
        <v>0</v>
      </c>
      <c r="AB56" s="916">
        <v>0</v>
      </c>
      <c r="AC56" s="916">
        <v>0</v>
      </c>
      <c r="AD56" s="916">
        <v>0</v>
      </c>
      <c r="AE56" s="916">
        <v>0</v>
      </c>
      <c r="AF56" s="915">
        <v>0</v>
      </c>
      <c r="AG56" s="915">
        <v>0</v>
      </c>
      <c r="AH56" s="915">
        <v>0</v>
      </c>
      <c r="AI56" s="916">
        <v>0</v>
      </c>
      <c r="AJ56" s="916">
        <v>0</v>
      </c>
      <c r="AK56" s="916">
        <v>0</v>
      </c>
      <c r="AL56" s="916">
        <v>0</v>
      </c>
      <c r="AM56" s="916">
        <v>0</v>
      </c>
      <c r="AN56" s="916">
        <v>0</v>
      </c>
      <c r="AO56" s="916">
        <v>0</v>
      </c>
    </row>
    <row r="57" spans="1:44" ht="27" customHeight="1">
      <c r="A57" s="921"/>
      <c r="B57" s="914" t="s">
        <v>1314</v>
      </c>
      <c r="C57" s="915">
        <v>1</v>
      </c>
      <c r="D57" s="915">
        <v>0</v>
      </c>
      <c r="E57" s="916">
        <v>1</v>
      </c>
      <c r="F57" s="916">
        <v>0</v>
      </c>
      <c r="G57" s="916">
        <v>0</v>
      </c>
      <c r="H57" s="916">
        <v>0</v>
      </c>
      <c r="I57" s="916">
        <v>1</v>
      </c>
      <c r="J57" s="916">
        <v>0</v>
      </c>
      <c r="K57" s="916">
        <v>1</v>
      </c>
      <c r="L57" s="915">
        <v>0</v>
      </c>
      <c r="M57" s="915">
        <v>0</v>
      </c>
      <c r="N57" s="915">
        <v>0</v>
      </c>
      <c r="O57" s="916">
        <v>0</v>
      </c>
      <c r="P57" s="916">
        <v>0</v>
      </c>
      <c r="Q57" s="916">
        <v>0</v>
      </c>
      <c r="R57" s="916">
        <v>0</v>
      </c>
      <c r="S57" s="916">
        <v>0</v>
      </c>
      <c r="T57" s="916">
        <v>0</v>
      </c>
      <c r="U57" s="916">
        <v>0</v>
      </c>
      <c r="V57" s="915">
        <v>0</v>
      </c>
      <c r="W57" s="915">
        <v>0</v>
      </c>
      <c r="X57" s="915">
        <v>0</v>
      </c>
      <c r="Y57" s="916">
        <v>0</v>
      </c>
      <c r="Z57" s="916">
        <v>0</v>
      </c>
      <c r="AA57" s="916">
        <v>0</v>
      </c>
      <c r="AB57" s="916">
        <v>0</v>
      </c>
      <c r="AC57" s="916">
        <v>0</v>
      </c>
      <c r="AD57" s="916">
        <v>0</v>
      </c>
      <c r="AE57" s="916">
        <v>0</v>
      </c>
      <c r="AF57" s="915">
        <v>0</v>
      </c>
      <c r="AG57" s="915">
        <v>0</v>
      </c>
      <c r="AH57" s="915">
        <v>0</v>
      </c>
      <c r="AI57" s="916">
        <v>0</v>
      </c>
      <c r="AJ57" s="916">
        <v>0</v>
      </c>
      <c r="AK57" s="916">
        <v>0</v>
      </c>
      <c r="AL57" s="916">
        <v>0</v>
      </c>
      <c r="AM57" s="916">
        <v>0</v>
      </c>
      <c r="AN57" s="916">
        <v>0</v>
      </c>
      <c r="AO57" s="916">
        <v>0</v>
      </c>
    </row>
    <row r="58" spans="1:44" ht="27" customHeight="1">
      <c r="A58" s="921"/>
      <c r="B58" s="900" t="s">
        <v>1315</v>
      </c>
      <c r="C58" s="915">
        <v>2</v>
      </c>
      <c r="D58" s="915">
        <v>0</v>
      </c>
      <c r="E58" s="916">
        <v>2</v>
      </c>
      <c r="F58" s="916">
        <v>0</v>
      </c>
      <c r="G58" s="916">
        <v>0</v>
      </c>
      <c r="H58" s="916">
        <v>0</v>
      </c>
      <c r="I58" s="916">
        <v>2</v>
      </c>
      <c r="J58" s="916">
        <v>0</v>
      </c>
      <c r="K58" s="916">
        <v>2</v>
      </c>
      <c r="L58" s="915">
        <v>1</v>
      </c>
      <c r="M58" s="915">
        <v>0</v>
      </c>
      <c r="N58" s="915">
        <v>1</v>
      </c>
      <c r="O58" s="916">
        <v>0</v>
      </c>
      <c r="P58" s="916">
        <v>0</v>
      </c>
      <c r="Q58" s="916">
        <v>0</v>
      </c>
      <c r="R58" s="916">
        <v>0</v>
      </c>
      <c r="S58" s="916">
        <v>0</v>
      </c>
      <c r="T58" s="916">
        <v>0</v>
      </c>
      <c r="U58" s="916">
        <v>0</v>
      </c>
      <c r="V58" s="915">
        <v>0</v>
      </c>
      <c r="W58" s="915">
        <v>0</v>
      </c>
      <c r="X58" s="915">
        <v>0</v>
      </c>
      <c r="Y58" s="916">
        <v>0</v>
      </c>
      <c r="Z58" s="916">
        <v>0</v>
      </c>
      <c r="AA58" s="916">
        <v>0</v>
      </c>
      <c r="AB58" s="916">
        <v>0</v>
      </c>
      <c r="AC58" s="916">
        <v>0</v>
      </c>
      <c r="AD58" s="916">
        <v>0</v>
      </c>
      <c r="AE58" s="916">
        <v>0</v>
      </c>
      <c r="AF58" s="915">
        <v>0</v>
      </c>
      <c r="AG58" s="915">
        <v>0</v>
      </c>
      <c r="AH58" s="915">
        <v>0</v>
      </c>
      <c r="AI58" s="916">
        <v>0</v>
      </c>
      <c r="AJ58" s="916">
        <v>0</v>
      </c>
      <c r="AK58" s="916">
        <v>0</v>
      </c>
      <c r="AL58" s="916">
        <v>0</v>
      </c>
      <c r="AM58" s="916">
        <v>0</v>
      </c>
      <c r="AN58" s="916">
        <v>0</v>
      </c>
      <c r="AO58" s="916">
        <v>0</v>
      </c>
    </row>
    <row r="59" spans="1:44" ht="27" customHeight="1">
      <c r="A59" s="921"/>
      <c r="B59" s="900" t="s">
        <v>1316</v>
      </c>
      <c r="C59" s="915">
        <v>2</v>
      </c>
      <c r="D59" s="915">
        <v>1</v>
      </c>
      <c r="E59" s="916">
        <v>1</v>
      </c>
      <c r="F59" s="916">
        <v>0</v>
      </c>
      <c r="G59" s="916">
        <v>0</v>
      </c>
      <c r="H59" s="916">
        <v>0</v>
      </c>
      <c r="I59" s="916">
        <v>2</v>
      </c>
      <c r="J59" s="916">
        <v>1</v>
      </c>
      <c r="K59" s="916">
        <v>1</v>
      </c>
      <c r="L59" s="915">
        <v>1</v>
      </c>
      <c r="M59" s="915">
        <v>1</v>
      </c>
      <c r="N59" s="915">
        <v>0</v>
      </c>
      <c r="O59" s="916">
        <v>0</v>
      </c>
      <c r="P59" s="916">
        <v>0</v>
      </c>
      <c r="Q59" s="916">
        <v>0</v>
      </c>
      <c r="R59" s="916">
        <v>0</v>
      </c>
      <c r="S59" s="916">
        <v>0</v>
      </c>
      <c r="T59" s="916">
        <v>0</v>
      </c>
      <c r="U59" s="916">
        <v>0</v>
      </c>
      <c r="V59" s="915">
        <v>0</v>
      </c>
      <c r="W59" s="915">
        <v>0</v>
      </c>
      <c r="X59" s="915">
        <v>0</v>
      </c>
      <c r="Y59" s="916">
        <v>0</v>
      </c>
      <c r="Z59" s="916">
        <v>0</v>
      </c>
      <c r="AA59" s="916">
        <v>0</v>
      </c>
      <c r="AB59" s="916">
        <v>0</v>
      </c>
      <c r="AC59" s="916">
        <v>0</v>
      </c>
      <c r="AD59" s="916">
        <v>0</v>
      </c>
      <c r="AE59" s="916">
        <v>0</v>
      </c>
      <c r="AF59" s="915">
        <v>0</v>
      </c>
      <c r="AG59" s="915">
        <v>0</v>
      </c>
      <c r="AH59" s="915">
        <v>0</v>
      </c>
      <c r="AI59" s="916">
        <v>0</v>
      </c>
      <c r="AJ59" s="916">
        <v>0</v>
      </c>
      <c r="AK59" s="916">
        <v>0</v>
      </c>
      <c r="AL59" s="916">
        <v>0</v>
      </c>
      <c r="AM59" s="916">
        <v>0</v>
      </c>
      <c r="AN59" s="916">
        <v>0</v>
      </c>
      <c r="AO59" s="916">
        <v>0</v>
      </c>
    </row>
    <row r="60" spans="1:44" ht="27" customHeight="1">
      <c r="A60" s="921"/>
      <c r="B60" s="900" t="s">
        <v>1317</v>
      </c>
      <c r="C60" s="915">
        <v>2</v>
      </c>
      <c r="D60" s="915">
        <v>1</v>
      </c>
      <c r="E60" s="916">
        <v>1</v>
      </c>
      <c r="F60" s="916">
        <v>1</v>
      </c>
      <c r="G60" s="916">
        <v>1</v>
      </c>
      <c r="H60" s="916">
        <v>0</v>
      </c>
      <c r="I60" s="916">
        <v>1</v>
      </c>
      <c r="J60" s="916">
        <v>0</v>
      </c>
      <c r="K60" s="916">
        <v>1</v>
      </c>
      <c r="L60" s="915">
        <v>1</v>
      </c>
      <c r="M60" s="915">
        <v>0</v>
      </c>
      <c r="N60" s="915">
        <v>1</v>
      </c>
      <c r="O60" s="916">
        <v>0</v>
      </c>
      <c r="P60" s="916">
        <v>0</v>
      </c>
      <c r="Q60" s="916">
        <v>0</v>
      </c>
      <c r="R60" s="916">
        <v>0</v>
      </c>
      <c r="S60" s="916">
        <v>0</v>
      </c>
      <c r="T60" s="916">
        <v>0</v>
      </c>
      <c r="U60" s="916">
        <v>0</v>
      </c>
      <c r="V60" s="915">
        <v>0</v>
      </c>
      <c r="W60" s="915">
        <v>0</v>
      </c>
      <c r="X60" s="915">
        <v>0</v>
      </c>
      <c r="Y60" s="916">
        <v>0</v>
      </c>
      <c r="Z60" s="916">
        <v>0</v>
      </c>
      <c r="AA60" s="916">
        <v>0</v>
      </c>
      <c r="AB60" s="916">
        <v>0</v>
      </c>
      <c r="AC60" s="916">
        <v>0</v>
      </c>
      <c r="AD60" s="916">
        <v>0</v>
      </c>
      <c r="AE60" s="916">
        <v>0</v>
      </c>
      <c r="AF60" s="915">
        <v>0</v>
      </c>
      <c r="AG60" s="915">
        <v>0</v>
      </c>
      <c r="AH60" s="915">
        <v>0</v>
      </c>
      <c r="AI60" s="916">
        <v>0</v>
      </c>
      <c r="AJ60" s="916">
        <v>0</v>
      </c>
      <c r="AK60" s="916">
        <v>0</v>
      </c>
      <c r="AL60" s="916">
        <v>0</v>
      </c>
      <c r="AM60" s="916">
        <v>0</v>
      </c>
      <c r="AN60" s="916">
        <v>0</v>
      </c>
      <c r="AO60" s="916">
        <v>0</v>
      </c>
    </row>
    <row r="61" spans="1:44" ht="27" customHeight="1" thickBot="1">
      <c r="A61" s="923"/>
      <c r="B61" s="925" t="s">
        <v>1318</v>
      </c>
      <c r="C61" s="915">
        <v>2</v>
      </c>
      <c r="D61" s="915">
        <v>1</v>
      </c>
      <c r="E61" s="916">
        <v>1</v>
      </c>
      <c r="F61" s="916">
        <v>0</v>
      </c>
      <c r="G61" s="916">
        <v>0</v>
      </c>
      <c r="H61" s="916">
        <v>0</v>
      </c>
      <c r="I61" s="916">
        <v>2</v>
      </c>
      <c r="J61" s="916">
        <v>1</v>
      </c>
      <c r="K61" s="916">
        <v>1</v>
      </c>
      <c r="L61" s="915">
        <v>1</v>
      </c>
      <c r="M61" s="915">
        <v>1</v>
      </c>
      <c r="N61" s="915">
        <v>0</v>
      </c>
      <c r="O61" s="916">
        <v>0</v>
      </c>
      <c r="P61" s="916">
        <v>0</v>
      </c>
      <c r="Q61" s="916">
        <v>0</v>
      </c>
      <c r="R61" s="916">
        <v>0</v>
      </c>
      <c r="S61" s="916">
        <v>0</v>
      </c>
      <c r="T61" s="916">
        <v>0</v>
      </c>
      <c r="U61" s="916">
        <v>0</v>
      </c>
      <c r="V61" s="915">
        <v>0</v>
      </c>
      <c r="W61" s="915">
        <v>0</v>
      </c>
      <c r="X61" s="915">
        <v>0</v>
      </c>
      <c r="Y61" s="916">
        <v>0</v>
      </c>
      <c r="Z61" s="916">
        <v>0</v>
      </c>
      <c r="AA61" s="916">
        <v>0</v>
      </c>
      <c r="AB61" s="916">
        <v>0</v>
      </c>
      <c r="AC61" s="916">
        <v>0</v>
      </c>
      <c r="AD61" s="916">
        <v>0</v>
      </c>
      <c r="AE61" s="916">
        <v>0</v>
      </c>
      <c r="AF61" s="915">
        <v>0</v>
      </c>
      <c r="AG61" s="915">
        <v>0</v>
      </c>
      <c r="AH61" s="915">
        <v>0</v>
      </c>
      <c r="AI61" s="916">
        <v>0</v>
      </c>
      <c r="AJ61" s="916">
        <v>0</v>
      </c>
      <c r="AK61" s="916">
        <v>0</v>
      </c>
      <c r="AL61" s="916">
        <v>0</v>
      </c>
      <c r="AM61" s="916">
        <v>0</v>
      </c>
      <c r="AN61" s="916">
        <v>0</v>
      </c>
      <c r="AO61" s="916">
        <v>0</v>
      </c>
    </row>
    <row r="62" spans="1:44" ht="27" customHeight="1">
      <c r="A62" s="920" t="s">
        <v>1368</v>
      </c>
      <c r="B62" s="924" t="s">
        <v>853</v>
      </c>
      <c r="C62" s="916">
        <v>8</v>
      </c>
      <c r="D62" s="916">
        <v>3</v>
      </c>
      <c r="E62" s="916">
        <v>5</v>
      </c>
      <c r="F62" s="916">
        <v>2</v>
      </c>
      <c r="G62" s="916">
        <v>1</v>
      </c>
      <c r="H62" s="916">
        <v>1</v>
      </c>
      <c r="I62" s="916">
        <v>6</v>
      </c>
      <c r="J62" s="915">
        <v>2</v>
      </c>
      <c r="K62" s="915">
        <v>4</v>
      </c>
      <c r="L62" s="916">
        <v>6</v>
      </c>
      <c r="M62" s="916">
        <v>1</v>
      </c>
      <c r="N62" s="916">
        <v>5</v>
      </c>
      <c r="O62" s="916">
        <v>2</v>
      </c>
      <c r="P62" s="916">
        <v>1</v>
      </c>
      <c r="Q62" s="916">
        <v>1</v>
      </c>
      <c r="R62" s="916">
        <v>1</v>
      </c>
      <c r="S62" s="915">
        <v>1</v>
      </c>
      <c r="T62" s="915">
        <v>0</v>
      </c>
      <c r="U62" s="916">
        <v>1</v>
      </c>
      <c r="V62" s="916">
        <v>1</v>
      </c>
      <c r="W62" s="916">
        <v>0</v>
      </c>
      <c r="X62" s="916">
        <v>14</v>
      </c>
      <c r="Y62" s="916">
        <v>7</v>
      </c>
      <c r="Z62" s="916">
        <v>7</v>
      </c>
      <c r="AA62" s="916">
        <v>5</v>
      </c>
      <c r="AB62" s="915">
        <v>2</v>
      </c>
      <c r="AC62" s="915">
        <v>3</v>
      </c>
      <c r="AD62" s="916">
        <v>9</v>
      </c>
      <c r="AE62" s="916">
        <v>5</v>
      </c>
      <c r="AF62" s="916">
        <v>4</v>
      </c>
      <c r="AG62" s="916">
        <v>0</v>
      </c>
      <c r="AH62" s="916">
        <v>0</v>
      </c>
      <c r="AI62" s="916">
        <v>0</v>
      </c>
      <c r="AJ62" s="916">
        <v>0</v>
      </c>
      <c r="AK62" s="915">
        <v>0</v>
      </c>
      <c r="AL62" s="915">
        <v>0</v>
      </c>
      <c r="AM62" s="916">
        <v>0</v>
      </c>
      <c r="AN62" s="916">
        <v>0</v>
      </c>
      <c r="AO62" s="916">
        <v>0</v>
      </c>
    </row>
    <row r="63" spans="1:44" ht="27" customHeight="1">
      <c r="A63" s="921"/>
      <c r="B63" s="914" t="s">
        <v>1314</v>
      </c>
      <c r="C63" s="916">
        <v>0</v>
      </c>
      <c r="D63" s="916">
        <v>0</v>
      </c>
      <c r="E63" s="916">
        <v>0</v>
      </c>
      <c r="F63" s="916">
        <v>0</v>
      </c>
      <c r="G63" s="916">
        <v>0</v>
      </c>
      <c r="H63" s="916">
        <v>0</v>
      </c>
      <c r="I63" s="916">
        <v>0</v>
      </c>
      <c r="J63" s="915">
        <v>0</v>
      </c>
      <c r="K63" s="915">
        <v>0</v>
      </c>
      <c r="L63" s="916">
        <v>0</v>
      </c>
      <c r="M63" s="916">
        <v>0</v>
      </c>
      <c r="N63" s="916">
        <v>0</v>
      </c>
      <c r="O63" s="916">
        <v>0</v>
      </c>
      <c r="P63" s="916">
        <v>0</v>
      </c>
      <c r="Q63" s="916">
        <v>0</v>
      </c>
      <c r="R63" s="916">
        <v>0</v>
      </c>
      <c r="S63" s="915">
        <v>0</v>
      </c>
      <c r="T63" s="915">
        <v>0</v>
      </c>
      <c r="U63" s="916">
        <v>0</v>
      </c>
      <c r="V63" s="916">
        <v>0</v>
      </c>
      <c r="W63" s="916">
        <v>0</v>
      </c>
      <c r="X63" s="916">
        <v>0</v>
      </c>
      <c r="Y63" s="916">
        <v>0</v>
      </c>
      <c r="Z63" s="916">
        <v>0</v>
      </c>
      <c r="AA63" s="916">
        <v>0</v>
      </c>
      <c r="AB63" s="915">
        <v>0</v>
      </c>
      <c r="AC63" s="915">
        <v>0</v>
      </c>
      <c r="AD63" s="916">
        <v>0</v>
      </c>
      <c r="AE63" s="916">
        <v>0</v>
      </c>
      <c r="AF63" s="916">
        <v>0</v>
      </c>
      <c r="AG63" s="916">
        <v>0</v>
      </c>
      <c r="AH63" s="916">
        <v>0</v>
      </c>
      <c r="AI63" s="916">
        <v>0</v>
      </c>
      <c r="AJ63" s="916">
        <v>0</v>
      </c>
      <c r="AK63" s="915">
        <v>0</v>
      </c>
      <c r="AL63" s="915">
        <v>0</v>
      </c>
      <c r="AM63" s="916">
        <v>0</v>
      </c>
      <c r="AN63" s="916">
        <v>0</v>
      </c>
      <c r="AO63" s="916">
        <v>0</v>
      </c>
      <c r="AP63" s="928"/>
      <c r="AQ63" s="928"/>
      <c r="AR63" s="928"/>
    </row>
    <row r="64" spans="1:44" ht="27" customHeight="1">
      <c r="A64" s="921"/>
      <c r="B64" s="900" t="s">
        <v>1315</v>
      </c>
      <c r="C64" s="916">
        <v>2</v>
      </c>
      <c r="D64" s="916">
        <v>1</v>
      </c>
      <c r="E64" s="916">
        <v>1</v>
      </c>
      <c r="F64" s="916">
        <v>1</v>
      </c>
      <c r="G64" s="916">
        <v>1</v>
      </c>
      <c r="H64" s="916">
        <v>0</v>
      </c>
      <c r="I64" s="916">
        <v>1</v>
      </c>
      <c r="J64" s="915">
        <v>0</v>
      </c>
      <c r="K64" s="915">
        <v>1</v>
      </c>
      <c r="L64" s="916">
        <v>2</v>
      </c>
      <c r="M64" s="916">
        <v>1</v>
      </c>
      <c r="N64" s="916">
        <v>1</v>
      </c>
      <c r="O64" s="916">
        <v>0</v>
      </c>
      <c r="P64" s="916">
        <v>0</v>
      </c>
      <c r="Q64" s="916">
        <v>0</v>
      </c>
      <c r="R64" s="916">
        <v>0</v>
      </c>
      <c r="S64" s="915">
        <v>0</v>
      </c>
      <c r="T64" s="915">
        <v>0</v>
      </c>
      <c r="U64" s="916">
        <v>0</v>
      </c>
      <c r="V64" s="916">
        <v>0</v>
      </c>
      <c r="W64" s="916">
        <v>0</v>
      </c>
      <c r="X64" s="916">
        <v>2</v>
      </c>
      <c r="Y64" s="916">
        <v>1</v>
      </c>
      <c r="Z64" s="916">
        <v>1</v>
      </c>
      <c r="AA64" s="916">
        <v>0</v>
      </c>
      <c r="AB64" s="915">
        <v>0</v>
      </c>
      <c r="AC64" s="915">
        <v>0</v>
      </c>
      <c r="AD64" s="916">
        <v>2</v>
      </c>
      <c r="AE64" s="916">
        <v>1</v>
      </c>
      <c r="AF64" s="916">
        <v>1</v>
      </c>
      <c r="AG64" s="916">
        <v>0</v>
      </c>
      <c r="AH64" s="916">
        <v>0</v>
      </c>
      <c r="AI64" s="916">
        <v>0</v>
      </c>
      <c r="AJ64" s="916">
        <v>0</v>
      </c>
      <c r="AK64" s="915">
        <v>0</v>
      </c>
      <c r="AL64" s="915">
        <v>0</v>
      </c>
      <c r="AM64" s="916">
        <v>0</v>
      </c>
      <c r="AN64" s="916">
        <v>0</v>
      </c>
      <c r="AO64" s="916">
        <v>0</v>
      </c>
    </row>
    <row r="65" spans="1:80" ht="27" customHeight="1">
      <c r="A65" s="921"/>
      <c r="B65" s="900" t="s">
        <v>1316</v>
      </c>
      <c r="C65" s="916">
        <v>1</v>
      </c>
      <c r="D65" s="916">
        <v>0</v>
      </c>
      <c r="E65" s="916">
        <v>1</v>
      </c>
      <c r="F65" s="916">
        <v>1</v>
      </c>
      <c r="G65" s="916">
        <v>0</v>
      </c>
      <c r="H65" s="916">
        <v>1</v>
      </c>
      <c r="I65" s="916">
        <v>0</v>
      </c>
      <c r="J65" s="915">
        <v>0</v>
      </c>
      <c r="K65" s="915">
        <v>0</v>
      </c>
      <c r="L65" s="916">
        <v>1</v>
      </c>
      <c r="M65" s="916">
        <v>0</v>
      </c>
      <c r="N65" s="916">
        <v>1</v>
      </c>
      <c r="O65" s="916">
        <v>0</v>
      </c>
      <c r="P65" s="916">
        <v>0</v>
      </c>
      <c r="Q65" s="916">
        <v>0</v>
      </c>
      <c r="R65" s="916">
        <v>0</v>
      </c>
      <c r="S65" s="915">
        <v>0</v>
      </c>
      <c r="T65" s="915">
        <v>0</v>
      </c>
      <c r="U65" s="916">
        <v>0</v>
      </c>
      <c r="V65" s="916">
        <v>0</v>
      </c>
      <c r="W65" s="916">
        <v>0</v>
      </c>
      <c r="X65" s="916">
        <v>1</v>
      </c>
      <c r="Y65" s="916">
        <v>0</v>
      </c>
      <c r="Z65" s="916">
        <v>1</v>
      </c>
      <c r="AA65" s="916">
        <v>0</v>
      </c>
      <c r="AB65" s="915">
        <v>0</v>
      </c>
      <c r="AC65" s="915">
        <v>0</v>
      </c>
      <c r="AD65" s="916">
        <v>1</v>
      </c>
      <c r="AE65" s="916">
        <v>0</v>
      </c>
      <c r="AF65" s="916">
        <v>1</v>
      </c>
      <c r="AG65" s="916">
        <v>0</v>
      </c>
      <c r="AH65" s="916">
        <v>0</v>
      </c>
      <c r="AI65" s="916">
        <v>0</v>
      </c>
      <c r="AJ65" s="916">
        <v>0</v>
      </c>
      <c r="AK65" s="915">
        <v>0</v>
      </c>
      <c r="AL65" s="915">
        <v>0</v>
      </c>
      <c r="AM65" s="916">
        <v>0</v>
      </c>
      <c r="AN65" s="916">
        <v>0</v>
      </c>
      <c r="AO65" s="916">
        <v>0</v>
      </c>
    </row>
    <row r="66" spans="1:80" ht="27" customHeight="1">
      <c r="A66" s="921"/>
      <c r="B66" s="900" t="s">
        <v>1317</v>
      </c>
      <c r="C66" s="916">
        <v>2</v>
      </c>
      <c r="D66" s="916">
        <v>1</v>
      </c>
      <c r="E66" s="916">
        <v>1</v>
      </c>
      <c r="F66" s="916">
        <v>0</v>
      </c>
      <c r="G66" s="916">
        <v>0</v>
      </c>
      <c r="H66" s="916">
        <v>0</v>
      </c>
      <c r="I66" s="916">
        <v>2</v>
      </c>
      <c r="J66" s="915">
        <v>1</v>
      </c>
      <c r="K66" s="915">
        <v>1</v>
      </c>
      <c r="L66" s="916">
        <v>2</v>
      </c>
      <c r="M66" s="916">
        <v>1</v>
      </c>
      <c r="N66" s="916">
        <v>1</v>
      </c>
      <c r="O66" s="916">
        <v>0</v>
      </c>
      <c r="P66" s="916">
        <v>0</v>
      </c>
      <c r="Q66" s="916">
        <v>0</v>
      </c>
      <c r="R66" s="916">
        <v>0</v>
      </c>
      <c r="S66" s="915">
        <v>0</v>
      </c>
      <c r="T66" s="915">
        <v>0</v>
      </c>
      <c r="U66" s="916">
        <v>0</v>
      </c>
      <c r="V66" s="916">
        <v>0</v>
      </c>
      <c r="W66" s="916">
        <v>0</v>
      </c>
      <c r="X66" s="916">
        <v>5</v>
      </c>
      <c r="Y66" s="916">
        <v>3</v>
      </c>
      <c r="Z66" s="916">
        <v>2</v>
      </c>
      <c r="AA66" s="916">
        <v>2</v>
      </c>
      <c r="AB66" s="915">
        <v>1</v>
      </c>
      <c r="AC66" s="915">
        <v>1</v>
      </c>
      <c r="AD66" s="916">
        <v>3</v>
      </c>
      <c r="AE66" s="916">
        <v>2</v>
      </c>
      <c r="AF66" s="916">
        <v>1</v>
      </c>
      <c r="AG66" s="916">
        <v>0</v>
      </c>
      <c r="AH66" s="916">
        <v>0</v>
      </c>
      <c r="AI66" s="916">
        <v>0</v>
      </c>
      <c r="AJ66" s="916">
        <v>0</v>
      </c>
      <c r="AK66" s="915">
        <v>0</v>
      </c>
      <c r="AL66" s="915">
        <v>0</v>
      </c>
      <c r="AM66" s="916">
        <v>0</v>
      </c>
      <c r="AN66" s="916">
        <v>0</v>
      </c>
      <c r="AO66" s="916">
        <v>0</v>
      </c>
    </row>
    <row r="67" spans="1:80" ht="27" customHeight="1" thickBot="1">
      <c r="A67" s="923"/>
      <c r="B67" s="925" t="s">
        <v>1318</v>
      </c>
      <c r="C67" s="916">
        <v>3</v>
      </c>
      <c r="D67" s="916">
        <v>1</v>
      </c>
      <c r="E67" s="916">
        <v>2</v>
      </c>
      <c r="F67" s="916">
        <v>0</v>
      </c>
      <c r="G67" s="916">
        <v>0</v>
      </c>
      <c r="H67" s="916">
        <v>0</v>
      </c>
      <c r="I67" s="916">
        <v>3</v>
      </c>
      <c r="J67" s="915">
        <v>1</v>
      </c>
      <c r="K67" s="915">
        <v>2</v>
      </c>
      <c r="L67" s="916">
        <v>2</v>
      </c>
      <c r="M67" s="916">
        <v>0</v>
      </c>
      <c r="N67" s="916">
        <v>2</v>
      </c>
      <c r="O67" s="916">
        <v>2</v>
      </c>
      <c r="P67" s="916">
        <v>1</v>
      </c>
      <c r="Q67" s="916">
        <v>1</v>
      </c>
      <c r="R67" s="916">
        <v>0</v>
      </c>
      <c r="S67" s="915">
        <v>1</v>
      </c>
      <c r="T67" s="915">
        <v>0</v>
      </c>
      <c r="U67" s="916">
        <v>1</v>
      </c>
      <c r="V67" s="916">
        <v>1</v>
      </c>
      <c r="W67" s="916">
        <v>0</v>
      </c>
      <c r="X67" s="916">
        <v>6</v>
      </c>
      <c r="Y67" s="916">
        <v>3</v>
      </c>
      <c r="Z67" s="916">
        <v>3</v>
      </c>
      <c r="AA67" s="916">
        <v>3</v>
      </c>
      <c r="AB67" s="915">
        <v>1</v>
      </c>
      <c r="AC67" s="915">
        <v>2</v>
      </c>
      <c r="AD67" s="916">
        <v>3</v>
      </c>
      <c r="AE67" s="916">
        <v>2</v>
      </c>
      <c r="AF67" s="916">
        <v>1</v>
      </c>
      <c r="AG67" s="916">
        <v>0</v>
      </c>
      <c r="AH67" s="916">
        <v>0</v>
      </c>
      <c r="AI67" s="916">
        <v>0</v>
      </c>
      <c r="AJ67" s="916">
        <v>0</v>
      </c>
      <c r="AK67" s="915">
        <v>0</v>
      </c>
      <c r="AL67" s="915">
        <v>0</v>
      </c>
      <c r="AM67" s="916">
        <v>0</v>
      </c>
      <c r="AN67" s="916">
        <v>0</v>
      </c>
      <c r="AO67" s="916">
        <v>0</v>
      </c>
    </row>
    <row r="68" spans="1:80" ht="33.6" customHeight="1">
      <c r="A68" s="929" t="s">
        <v>833</v>
      </c>
      <c r="B68" s="930"/>
      <c r="C68" s="832"/>
      <c r="D68" s="832"/>
      <c r="H68" s="931" t="s">
        <v>834</v>
      </c>
      <c r="K68" s="832"/>
      <c r="L68" s="832"/>
      <c r="Q68" s="932" t="s">
        <v>835</v>
      </c>
      <c r="R68" s="928"/>
      <c r="S68" s="928"/>
      <c r="X68" s="832"/>
      <c r="Y68" s="832"/>
      <c r="Z68" s="832"/>
      <c r="AA68" s="933" t="s">
        <v>836</v>
      </c>
      <c r="AB68" s="934"/>
      <c r="AK68" s="931" t="s">
        <v>1369</v>
      </c>
      <c r="AL68" s="931"/>
      <c r="AM68" s="931"/>
      <c r="AN68" s="931"/>
      <c r="AO68" s="931"/>
    </row>
    <row r="69" spans="1:80" ht="27.6" customHeight="1">
      <c r="A69" s="929"/>
      <c r="B69" s="930"/>
      <c r="C69" s="832"/>
      <c r="D69" s="832"/>
      <c r="H69" s="935"/>
      <c r="K69" s="832"/>
      <c r="L69" s="832"/>
      <c r="Q69" s="932" t="s">
        <v>837</v>
      </c>
      <c r="R69" s="928"/>
      <c r="S69" s="928"/>
      <c r="X69" s="832"/>
      <c r="Y69" s="832"/>
      <c r="Z69" s="832"/>
      <c r="AA69" s="934"/>
      <c r="AB69" s="934"/>
    </row>
    <row r="70" spans="1:80">
      <c r="A70" s="936"/>
      <c r="B70" s="936"/>
      <c r="C70" s="936"/>
      <c r="D70" s="936"/>
      <c r="E70" s="936"/>
      <c r="F70" s="936"/>
      <c r="G70" s="936"/>
      <c r="H70" s="936"/>
      <c r="I70" s="936"/>
      <c r="J70" s="936"/>
    </row>
    <row r="71" spans="1:80" s="832" customFormat="1">
      <c r="B71" s="937"/>
      <c r="C71" s="938"/>
      <c r="D71" s="938"/>
    </row>
    <row r="72" spans="1:80" ht="16.5" customHeight="1">
      <c r="A72" s="937" t="s">
        <v>1370</v>
      </c>
      <c r="B72" s="939"/>
      <c r="AP72" s="832"/>
      <c r="AQ72" s="832"/>
      <c r="AR72" s="832"/>
      <c r="AS72" s="832"/>
      <c r="AT72" s="832"/>
      <c r="AU72" s="832"/>
      <c r="AV72" s="832"/>
      <c r="AW72" s="832"/>
      <c r="AX72" s="832"/>
      <c r="AY72" s="832"/>
      <c r="AZ72" s="832"/>
      <c r="BA72" s="832"/>
      <c r="BB72" s="832"/>
      <c r="BC72" s="832"/>
      <c r="BD72" s="832"/>
      <c r="BE72" s="832"/>
      <c r="BF72" s="832"/>
      <c r="BG72" s="832"/>
      <c r="BH72" s="832"/>
      <c r="BI72" s="832"/>
      <c r="BJ72" s="832"/>
      <c r="BK72" s="832"/>
      <c r="BL72" s="832"/>
      <c r="BM72" s="832"/>
      <c r="BN72" s="832"/>
      <c r="BO72" s="832"/>
      <c r="BP72" s="832"/>
      <c r="BQ72" s="832"/>
      <c r="BR72" s="832"/>
      <c r="BS72" s="832"/>
      <c r="BT72" s="832"/>
      <c r="BU72" s="832"/>
      <c r="BV72" s="832"/>
      <c r="BW72" s="832"/>
      <c r="BX72" s="832"/>
      <c r="BY72" s="832"/>
      <c r="BZ72" s="832"/>
      <c r="CA72" s="832"/>
      <c r="CB72" s="832"/>
    </row>
    <row r="73" spans="1:80" ht="16.5" customHeight="1">
      <c r="A73" s="832" t="s">
        <v>1371</v>
      </c>
      <c r="B73" s="940"/>
      <c r="C73" s="941"/>
      <c r="D73" s="941"/>
      <c r="E73" s="941"/>
      <c r="F73" s="941"/>
      <c r="G73" s="941"/>
      <c r="H73" s="941"/>
      <c r="I73" s="941"/>
      <c r="J73" s="941"/>
      <c r="K73" s="941"/>
      <c r="L73" s="941"/>
      <c r="M73" s="941"/>
      <c r="N73" s="941"/>
      <c r="O73" s="941"/>
      <c r="P73" s="941"/>
      <c r="Q73" s="941"/>
      <c r="R73" s="941"/>
      <c r="S73" s="941"/>
      <c r="T73" s="941"/>
      <c r="U73" s="941"/>
      <c r="V73" s="941"/>
      <c r="W73" s="941"/>
      <c r="X73" s="941"/>
      <c r="Y73" s="941"/>
      <c r="Z73" s="941"/>
      <c r="AA73" s="941"/>
      <c r="AB73" s="941"/>
      <c r="AC73" s="941"/>
      <c r="AD73" s="941"/>
      <c r="AE73" s="941"/>
      <c r="AF73" s="941"/>
      <c r="AG73" s="941"/>
      <c r="AH73" s="941"/>
      <c r="AI73" s="941"/>
      <c r="AJ73" s="941"/>
      <c r="AK73" s="941"/>
      <c r="AL73" s="941"/>
      <c r="AM73" s="941"/>
      <c r="AN73" s="941"/>
      <c r="AO73" s="941"/>
      <c r="AP73" s="832"/>
      <c r="AQ73" s="832"/>
      <c r="AR73" s="832"/>
      <c r="AS73" s="832"/>
      <c r="AT73" s="832"/>
      <c r="AU73" s="832"/>
      <c r="AV73" s="832"/>
      <c r="AW73" s="832"/>
      <c r="AX73" s="832"/>
      <c r="AY73" s="832"/>
      <c r="AZ73" s="832"/>
      <c r="BA73" s="832"/>
      <c r="BB73" s="832"/>
      <c r="BC73" s="832"/>
      <c r="BD73" s="832"/>
      <c r="BE73" s="832"/>
      <c r="BF73" s="832"/>
      <c r="BG73" s="832"/>
      <c r="BH73" s="832"/>
      <c r="BI73" s="832"/>
      <c r="BJ73" s="832"/>
      <c r="BK73" s="832"/>
      <c r="BL73" s="832"/>
      <c r="BM73" s="832"/>
      <c r="BN73" s="832"/>
      <c r="BO73" s="832"/>
      <c r="BP73" s="832"/>
      <c r="BQ73" s="832"/>
      <c r="BR73" s="832"/>
      <c r="BS73" s="832"/>
      <c r="BT73" s="832"/>
      <c r="BU73" s="832"/>
      <c r="BV73" s="832"/>
      <c r="BW73" s="832"/>
      <c r="BX73" s="832"/>
      <c r="BY73" s="832"/>
      <c r="BZ73" s="832"/>
      <c r="CA73" s="832"/>
      <c r="CB73" s="832"/>
    </row>
    <row r="74" spans="1:80">
      <c r="A74" s="832"/>
      <c r="B74" s="832"/>
      <c r="C74" s="938"/>
      <c r="D74" s="938"/>
      <c r="E74" s="832"/>
      <c r="F74" s="832"/>
      <c r="G74" s="832"/>
      <c r="H74" s="832"/>
      <c r="I74" s="832"/>
      <c r="J74" s="832"/>
      <c r="K74" s="832"/>
      <c r="L74" s="832"/>
      <c r="M74" s="832"/>
      <c r="N74" s="832"/>
      <c r="O74" s="832"/>
      <c r="P74" s="832"/>
      <c r="Q74" s="832"/>
      <c r="R74" s="832"/>
      <c r="S74" s="832"/>
      <c r="T74" s="832"/>
      <c r="U74" s="832"/>
      <c r="V74" s="832"/>
      <c r="W74" s="832"/>
      <c r="X74" s="832"/>
      <c r="Y74" s="832"/>
      <c r="Z74" s="832"/>
      <c r="AA74" s="832"/>
      <c r="AB74" s="832"/>
      <c r="AC74" s="832"/>
      <c r="AD74" s="832"/>
      <c r="AE74" s="832"/>
      <c r="AF74" s="832"/>
      <c r="AG74" s="832"/>
      <c r="AH74" s="832"/>
      <c r="AI74" s="832"/>
      <c r="AJ74" s="832"/>
      <c r="AK74" s="832"/>
      <c r="AL74" s="832"/>
      <c r="AM74" s="832"/>
      <c r="AN74" s="832"/>
      <c r="AO74" s="832"/>
      <c r="AP74" s="832"/>
      <c r="AQ74" s="832"/>
      <c r="AR74" s="832"/>
      <c r="AS74" s="832"/>
      <c r="AT74" s="832"/>
      <c r="AU74" s="832"/>
      <c r="AV74" s="832"/>
      <c r="AW74" s="832"/>
      <c r="AX74" s="832"/>
      <c r="AY74" s="832"/>
      <c r="AZ74" s="832"/>
      <c r="BA74" s="832"/>
      <c r="BB74" s="832"/>
      <c r="BC74" s="832"/>
      <c r="BD74" s="832"/>
      <c r="BE74" s="832"/>
      <c r="BF74" s="832"/>
      <c r="BG74" s="832"/>
      <c r="BH74" s="832"/>
      <c r="BI74" s="832"/>
      <c r="BJ74" s="832"/>
      <c r="BK74" s="832"/>
      <c r="BL74" s="832"/>
      <c r="BM74" s="832"/>
      <c r="BN74" s="832"/>
      <c r="BO74" s="832"/>
      <c r="BP74" s="832"/>
      <c r="BQ74" s="832"/>
      <c r="BR74" s="832"/>
      <c r="BS74" s="832"/>
      <c r="BT74" s="832"/>
      <c r="BU74" s="832"/>
      <c r="BV74" s="832"/>
      <c r="BW74" s="832"/>
      <c r="BX74" s="832"/>
      <c r="BY74" s="832"/>
      <c r="BZ74" s="832"/>
      <c r="CA74" s="832"/>
      <c r="CB74" s="832"/>
    </row>
    <row r="75" spans="1:80">
      <c r="A75" s="937"/>
      <c r="B75" s="937"/>
      <c r="C75" s="832"/>
      <c r="E75" s="832"/>
      <c r="F75" s="832"/>
      <c r="H75" s="832"/>
      <c r="I75" s="832"/>
      <c r="J75" s="832"/>
      <c r="M75" s="832"/>
      <c r="N75" s="832"/>
      <c r="O75" s="832"/>
      <c r="P75" s="832"/>
      <c r="Q75" s="832"/>
      <c r="R75" s="832"/>
      <c r="S75" s="832"/>
      <c r="T75" s="832"/>
      <c r="U75" s="832"/>
      <c r="V75" s="832"/>
      <c r="W75" s="832"/>
      <c r="AD75" s="832"/>
      <c r="AE75" s="832"/>
      <c r="AF75" s="832"/>
      <c r="AG75" s="832"/>
      <c r="AH75" s="832"/>
      <c r="AI75" s="832"/>
      <c r="AJ75" s="832"/>
      <c r="AK75" s="832"/>
      <c r="AL75" s="832"/>
      <c r="AM75" s="832"/>
      <c r="AN75" s="832"/>
      <c r="AO75" s="832"/>
      <c r="AP75" s="832"/>
      <c r="AQ75" s="832"/>
      <c r="AR75" s="832"/>
      <c r="AS75" s="832"/>
      <c r="AT75" s="832"/>
      <c r="AU75" s="832"/>
      <c r="AV75" s="832"/>
      <c r="AW75" s="832"/>
      <c r="AX75" s="832"/>
      <c r="AY75" s="832"/>
      <c r="AZ75" s="832"/>
      <c r="BA75" s="832"/>
      <c r="BB75" s="832"/>
      <c r="BC75" s="832"/>
      <c r="BD75" s="832"/>
      <c r="BE75" s="832"/>
      <c r="BF75" s="832"/>
      <c r="BG75" s="832"/>
      <c r="BH75" s="832"/>
      <c r="BI75" s="832"/>
      <c r="BJ75" s="832"/>
      <c r="BK75" s="832"/>
      <c r="BL75" s="832"/>
      <c r="BM75" s="832"/>
      <c r="BN75" s="832"/>
      <c r="BO75" s="832"/>
      <c r="BP75" s="832"/>
      <c r="BQ75" s="832"/>
      <c r="BR75" s="832"/>
      <c r="BS75" s="832"/>
      <c r="BT75" s="832"/>
      <c r="BU75" s="832"/>
      <c r="BV75" s="832"/>
      <c r="BW75" s="832"/>
      <c r="BX75" s="832"/>
      <c r="BY75" s="832"/>
      <c r="BZ75" s="832"/>
      <c r="CA75" s="832"/>
      <c r="CB75" s="832"/>
    </row>
    <row r="76" spans="1:80">
      <c r="A76" s="832"/>
      <c r="B76" s="832"/>
      <c r="C76" s="832"/>
      <c r="E76" s="832"/>
      <c r="F76" s="832"/>
      <c r="G76" s="832"/>
      <c r="H76" s="832"/>
      <c r="I76" s="832"/>
      <c r="J76" s="832"/>
      <c r="M76" s="832"/>
      <c r="N76" s="832"/>
      <c r="O76" s="832"/>
      <c r="P76" s="832"/>
      <c r="Q76" s="832"/>
      <c r="R76" s="832"/>
      <c r="S76" s="832"/>
      <c r="T76" s="832"/>
      <c r="U76" s="832"/>
      <c r="V76" s="832"/>
      <c r="W76" s="832"/>
      <c r="AD76" s="832"/>
      <c r="AE76" s="832"/>
      <c r="AF76" s="832"/>
      <c r="AG76" s="832"/>
      <c r="AH76" s="832"/>
      <c r="AI76" s="832"/>
      <c r="AJ76" s="832"/>
      <c r="AK76" s="832"/>
      <c r="AL76" s="832"/>
      <c r="AP76" s="832"/>
      <c r="AQ76" s="832"/>
      <c r="AR76" s="832"/>
      <c r="AS76" s="832"/>
      <c r="AT76" s="832"/>
      <c r="AU76" s="832"/>
      <c r="AV76" s="832"/>
      <c r="AW76" s="832"/>
      <c r="AX76" s="832"/>
      <c r="AY76" s="832"/>
      <c r="AZ76" s="832"/>
      <c r="BA76" s="832"/>
      <c r="BB76" s="832"/>
      <c r="BC76" s="832"/>
      <c r="BD76" s="832"/>
      <c r="BE76" s="832"/>
      <c r="BF76" s="832"/>
      <c r="BG76" s="832"/>
      <c r="BH76" s="832"/>
      <c r="BI76" s="832"/>
      <c r="BJ76" s="832"/>
      <c r="BK76" s="832"/>
      <c r="BL76" s="832"/>
      <c r="BM76" s="832"/>
      <c r="BN76" s="832"/>
      <c r="BO76" s="832"/>
      <c r="BP76" s="832"/>
      <c r="BQ76" s="832"/>
      <c r="BR76" s="832"/>
      <c r="BS76" s="832"/>
      <c r="BT76" s="832"/>
      <c r="BU76" s="832"/>
      <c r="BV76" s="832"/>
      <c r="BW76" s="832"/>
      <c r="BX76" s="832"/>
      <c r="BY76" s="832"/>
      <c r="BZ76" s="832"/>
      <c r="CA76" s="832"/>
      <c r="CB76" s="832"/>
    </row>
    <row r="77" spans="1:80">
      <c r="A77" s="832"/>
      <c r="B77" s="832"/>
      <c r="C77" s="832"/>
      <c r="D77" s="832"/>
      <c r="E77" s="832"/>
      <c r="F77" s="832"/>
      <c r="G77" s="832"/>
      <c r="H77" s="832"/>
      <c r="I77" s="832"/>
      <c r="J77" s="832"/>
      <c r="K77" s="832"/>
      <c r="L77" s="832"/>
      <c r="M77" s="832"/>
      <c r="N77" s="832"/>
      <c r="O77" s="832"/>
      <c r="P77" s="832"/>
      <c r="Q77" s="832"/>
      <c r="R77" s="832"/>
      <c r="S77" s="832"/>
      <c r="T77" s="832"/>
      <c r="U77" s="832"/>
      <c r="V77" s="832"/>
      <c r="W77" s="832"/>
      <c r="X77" s="832"/>
      <c r="Y77" s="832"/>
      <c r="Z77" s="832"/>
      <c r="AA77" s="832"/>
      <c r="AB77" s="832"/>
      <c r="AC77" s="832"/>
      <c r="AD77" s="832"/>
      <c r="AE77" s="832"/>
      <c r="AF77" s="832"/>
      <c r="AG77" s="832"/>
      <c r="AH77" s="832"/>
      <c r="AI77" s="832"/>
      <c r="AJ77" s="832"/>
      <c r="AK77" s="832"/>
      <c r="AL77" s="832"/>
      <c r="AM77" s="832"/>
      <c r="AN77" s="832"/>
      <c r="AO77" s="832"/>
      <c r="AP77" s="832"/>
      <c r="AQ77" s="832"/>
      <c r="AR77" s="832"/>
      <c r="AS77" s="832"/>
      <c r="AT77" s="832"/>
      <c r="AU77" s="832"/>
      <c r="AV77" s="832"/>
      <c r="AW77" s="832"/>
      <c r="AX77" s="832"/>
      <c r="AY77" s="832"/>
      <c r="AZ77" s="832"/>
      <c r="BA77" s="832"/>
      <c r="BB77" s="832"/>
      <c r="BC77" s="832"/>
      <c r="BD77" s="832"/>
      <c r="BE77" s="832"/>
      <c r="BF77" s="832"/>
      <c r="BG77" s="832"/>
      <c r="BH77" s="832"/>
      <c r="BI77" s="832"/>
      <c r="BJ77" s="832"/>
      <c r="BK77" s="832"/>
      <c r="BL77" s="832"/>
      <c r="BM77" s="832"/>
      <c r="BN77" s="832"/>
      <c r="BO77" s="832"/>
      <c r="BP77" s="832"/>
      <c r="BQ77" s="832"/>
      <c r="BR77" s="832"/>
      <c r="BS77" s="832"/>
      <c r="BT77" s="832"/>
      <c r="BU77" s="832"/>
      <c r="BV77" s="832"/>
      <c r="BW77" s="832"/>
      <c r="BX77" s="832"/>
      <c r="BY77" s="832"/>
      <c r="BZ77" s="832"/>
      <c r="CA77" s="832"/>
      <c r="CB77" s="832"/>
    </row>
    <row r="78" spans="1:80">
      <c r="A78" s="832"/>
      <c r="B78" s="832"/>
      <c r="C78" s="832"/>
      <c r="D78" s="832"/>
      <c r="E78" s="832"/>
      <c r="F78" s="832"/>
      <c r="G78" s="832"/>
      <c r="H78" s="832"/>
      <c r="I78" s="832"/>
      <c r="J78" s="832"/>
      <c r="K78" s="832"/>
      <c r="L78" s="832"/>
      <c r="M78" s="832"/>
      <c r="N78" s="832"/>
      <c r="O78" s="832"/>
      <c r="P78" s="832"/>
      <c r="Q78" s="832"/>
      <c r="R78" s="832"/>
      <c r="S78" s="832"/>
      <c r="T78" s="832"/>
      <c r="U78" s="832"/>
      <c r="V78" s="832"/>
      <c r="W78" s="832"/>
      <c r="X78" s="832"/>
      <c r="Y78" s="832"/>
      <c r="Z78" s="832"/>
      <c r="AA78" s="832"/>
      <c r="AB78" s="832"/>
      <c r="AC78" s="832"/>
      <c r="AD78" s="832"/>
      <c r="AE78" s="832"/>
      <c r="AF78" s="832"/>
      <c r="AG78" s="832"/>
      <c r="AH78" s="832"/>
      <c r="AI78" s="832"/>
      <c r="AJ78" s="832"/>
      <c r="AK78" s="832"/>
      <c r="AL78" s="832"/>
      <c r="AM78" s="832"/>
      <c r="AN78" s="832"/>
      <c r="AO78" s="832"/>
      <c r="AP78" s="832"/>
      <c r="AQ78" s="832"/>
      <c r="AR78" s="832"/>
      <c r="AS78" s="832"/>
      <c r="AT78" s="832"/>
      <c r="AU78" s="832"/>
      <c r="AV78" s="832"/>
      <c r="AW78" s="832"/>
      <c r="AX78" s="832"/>
      <c r="AY78" s="832"/>
      <c r="AZ78" s="832"/>
      <c r="BA78" s="832"/>
      <c r="BB78" s="832"/>
      <c r="BC78" s="832"/>
      <c r="BD78" s="832"/>
      <c r="BE78" s="832"/>
      <c r="BF78" s="832"/>
      <c r="BG78" s="832"/>
      <c r="BH78" s="832"/>
      <c r="BI78" s="832"/>
      <c r="BJ78" s="832"/>
      <c r="BK78" s="832"/>
      <c r="BL78" s="832"/>
      <c r="BM78" s="832"/>
      <c r="BN78" s="832"/>
      <c r="BO78" s="832"/>
      <c r="BP78" s="832"/>
      <c r="BQ78" s="832"/>
      <c r="BR78" s="832"/>
      <c r="BS78" s="832"/>
      <c r="BT78" s="832"/>
      <c r="BU78" s="832"/>
      <c r="BV78" s="832"/>
      <c r="BW78" s="832"/>
      <c r="BX78" s="832"/>
      <c r="BY78" s="832"/>
      <c r="BZ78" s="832"/>
      <c r="CA78" s="832"/>
      <c r="CB78" s="832"/>
    </row>
    <row r="79" spans="1:80">
      <c r="A79" s="832"/>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832"/>
      <c r="AP79" s="832"/>
      <c r="AQ79" s="832"/>
      <c r="AR79" s="832"/>
      <c r="AS79" s="832"/>
      <c r="AT79" s="832"/>
      <c r="AU79" s="832"/>
      <c r="AV79" s="832"/>
      <c r="AW79" s="832"/>
      <c r="AX79" s="832"/>
      <c r="AY79" s="832"/>
      <c r="AZ79" s="832"/>
      <c r="BA79" s="832"/>
      <c r="BB79" s="832"/>
      <c r="BC79" s="832"/>
      <c r="BD79" s="832"/>
      <c r="BE79" s="832"/>
      <c r="BF79" s="832"/>
      <c r="BG79" s="832"/>
      <c r="BH79" s="832"/>
      <c r="BI79" s="832"/>
      <c r="BJ79" s="832"/>
      <c r="BK79" s="832"/>
      <c r="BL79" s="832"/>
      <c r="BM79" s="832"/>
      <c r="BN79" s="832"/>
      <c r="BO79" s="832"/>
      <c r="BP79" s="832"/>
      <c r="BQ79" s="832"/>
      <c r="BR79" s="832"/>
      <c r="BS79" s="832"/>
      <c r="BT79" s="832"/>
      <c r="BU79" s="832"/>
      <c r="BV79" s="832"/>
      <c r="BW79" s="832"/>
      <c r="BX79" s="832"/>
      <c r="BY79" s="832"/>
      <c r="BZ79" s="832"/>
      <c r="CA79" s="832"/>
      <c r="CB79" s="832"/>
    </row>
    <row r="80" spans="1:80">
      <c r="A80" s="832"/>
      <c r="B80" s="832"/>
      <c r="C80" s="832"/>
      <c r="D80" s="832"/>
      <c r="E80" s="832"/>
      <c r="F80" s="832"/>
      <c r="G80" s="832"/>
      <c r="H80" s="832"/>
      <c r="I80" s="832"/>
      <c r="J80" s="832"/>
      <c r="K80" s="832"/>
      <c r="L80" s="832"/>
      <c r="M80" s="832"/>
      <c r="N80" s="832"/>
      <c r="O80" s="832"/>
      <c r="P80" s="832"/>
      <c r="Q80" s="832"/>
      <c r="R80" s="832"/>
      <c r="S80" s="832"/>
      <c r="T80" s="832"/>
      <c r="U80" s="832"/>
      <c r="V80" s="832"/>
      <c r="W80" s="832"/>
      <c r="X80" s="832"/>
      <c r="Y80" s="832"/>
      <c r="Z80" s="832"/>
      <c r="AA80" s="832"/>
      <c r="AB80" s="832"/>
      <c r="AC80" s="832"/>
      <c r="AD80" s="832"/>
      <c r="AE80" s="832"/>
      <c r="AF80" s="832"/>
      <c r="AG80" s="832"/>
      <c r="AH80" s="832"/>
      <c r="AI80" s="832"/>
      <c r="AJ80" s="832"/>
      <c r="AK80" s="832"/>
      <c r="AL80" s="832"/>
      <c r="AM80" s="832"/>
      <c r="AN80" s="832"/>
      <c r="AO80" s="832"/>
      <c r="AP80" s="832"/>
      <c r="AQ80" s="832"/>
      <c r="AR80" s="832"/>
      <c r="AS80" s="832"/>
      <c r="AT80" s="832"/>
      <c r="AU80" s="832"/>
      <c r="AV80" s="832"/>
      <c r="AW80" s="832"/>
      <c r="AX80" s="832"/>
      <c r="AY80" s="832"/>
      <c r="AZ80" s="832"/>
      <c r="BA80" s="832"/>
      <c r="BB80" s="832"/>
      <c r="BC80" s="832"/>
      <c r="BD80" s="832"/>
      <c r="BE80" s="832"/>
      <c r="BF80" s="832"/>
      <c r="BG80" s="832"/>
      <c r="BH80" s="832"/>
      <c r="BI80" s="832"/>
      <c r="BJ80" s="832"/>
      <c r="BK80" s="832"/>
      <c r="BL80" s="832"/>
      <c r="BM80" s="832"/>
      <c r="BN80" s="832"/>
      <c r="BO80" s="832"/>
      <c r="BP80" s="832"/>
      <c r="BQ80" s="832"/>
      <c r="BR80" s="832"/>
      <c r="BS80" s="832"/>
      <c r="BT80" s="832"/>
      <c r="BU80" s="832"/>
      <c r="BV80" s="832"/>
      <c r="BW80" s="832"/>
      <c r="BX80" s="832"/>
      <c r="BY80" s="832"/>
      <c r="BZ80" s="832"/>
      <c r="CA80" s="832"/>
      <c r="CB80" s="832"/>
    </row>
    <row r="81" spans="1:80">
      <c r="A81" s="832"/>
      <c r="B81" s="832"/>
      <c r="C81" s="832"/>
      <c r="D81" s="832"/>
      <c r="E81" s="832"/>
      <c r="F81" s="832"/>
      <c r="G81" s="832"/>
      <c r="H81" s="832"/>
      <c r="I81" s="832"/>
      <c r="J81" s="832"/>
      <c r="K81" s="832"/>
      <c r="L81" s="832"/>
      <c r="M81" s="832"/>
      <c r="N81" s="832"/>
      <c r="O81" s="832"/>
      <c r="P81" s="832"/>
      <c r="Q81" s="832"/>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832"/>
      <c r="AP81" s="832"/>
      <c r="AQ81" s="832"/>
      <c r="AR81" s="832"/>
      <c r="AS81" s="832"/>
      <c r="AT81" s="832"/>
      <c r="AU81" s="832"/>
      <c r="AV81" s="832"/>
      <c r="AW81" s="832"/>
      <c r="AX81" s="832"/>
      <c r="AY81" s="832"/>
      <c r="AZ81" s="832"/>
      <c r="BA81" s="832"/>
      <c r="BB81" s="832"/>
      <c r="BC81" s="832"/>
      <c r="BD81" s="832"/>
      <c r="BE81" s="832"/>
      <c r="BF81" s="832"/>
      <c r="BG81" s="832"/>
      <c r="BH81" s="832"/>
      <c r="BI81" s="832"/>
      <c r="BJ81" s="832"/>
      <c r="BK81" s="832"/>
      <c r="BL81" s="832"/>
      <c r="BM81" s="832"/>
      <c r="BN81" s="832"/>
      <c r="BO81" s="832"/>
      <c r="BP81" s="832"/>
      <c r="BQ81" s="832"/>
      <c r="BR81" s="832"/>
      <c r="BS81" s="832"/>
      <c r="BT81" s="832"/>
      <c r="BU81" s="832"/>
      <c r="BV81" s="832"/>
      <c r="BW81" s="832"/>
      <c r="BX81" s="832"/>
      <c r="BY81" s="832"/>
      <c r="BZ81" s="832"/>
      <c r="CA81" s="832"/>
      <c r="CB81" s="832"/>
    </row>
    <row r="82" spans="1:80">
      <c r="A82" s="832"/>
      <c r="B82" s="832"/>
      <c r="C82" s="832"/>
      <c r="D82" s="832"/>
      <c r="E82" s="832"/>
      <c r="F82" s="832"/>
      <c r="G82" s="832"/>
      <c r="H82" s="832"/>
      <c r="I82" s="832"/>
      <c r="J82" s="832"/>
      <c r="K82" s="832"/>
      <c r="L82" s="832"/>
      <c r="M82" s="832"/>
      <c r="N82" s="832"/>
      <c r="O82" s="832"/>
      <c r="P82" s="832"/>
      <c r="Q82" s="832"/>
      <c r="R82" s="832"/>
      <c r="S82" s="832"/>
      <c r="T82" s="832"/>
      <c r="U82" s="832"/>
      <c r="V82" s="832"/>
      <c r="W82" s="832"/>
      <c r="X82" s="832"/>
      <c r="Y82" s="832"/>
      <c r="Z82" s="832"/>
      <c r="AA82" s="832"/>
      <c r="AB82" s="832"/>
      <c r="AC82" s="832"/>
      <c r="AD82" s="832"/>
      <c r="AE82" s="832"/>
      <c r="AF82" s="832"/>
      <c r="AG82" s="832"/>
      <c r="AH82" s="832"/>
      <c r="AI82" s="832"/>
      <c r="AJ82" s="832"/>
      <c r="AK82" s="832"/>
      <c r="AL82" s="832"/>
      <c r="AM82" s="832"/>
      <c r="AN82" s="832"/>
      <c r="AO82" s="832"/>
      <c r="AP82" s="832"/>
      <c r="AQ82" s="832"/>
      <c r="AR82" s="832"/>
      <c r="AS82" s="832"/>
      <c r="AT82" s="832"/>
      <c r="AU82" s="832"/>
      <c r="AV82" s="832"/>
      <c r="AW82" s="832"/>
      <c r="AX82" s="832"/>
      <c r="AY82" s="832"/>
      <c r="AZ82" s="832"/>
      <c r="BA82" s="832"/>
      <c r="BB82" s="832"/>
      <c r="BC82" s="832"/>
      <c r="BD82" s="832"/>
      <c r="BE82" s="832"/>
      <c r="BF82" s="832"/>
      <c r="BG82" s="832"/>
      <c r="BH82" s="832"/>
      <c r="BI82" s="832"/>
      <c r="BJ82" s="832"/>
      <c r="BK82" s="832"/>
      <c r="BL82" s="832"/>
      <c r="BM82" s="832"/>
      <c r="BN82" s="832"/>
      <c r="BO82" s="832"/>
      <c r="BP82" s="832"/>
      <c r="BQ82" s="832"/>
      <c r="BR82" s="832"/>
      <c r="BS82" s="832"/>
      <c r="BT82" s="832"/>
      <c r="BU82" s="832"/>
      <c r="BV82" s="832"/>
      <c r="BW82" s="832"/>
      <c r="BX82" s="832"/>
      <c r="BY82" s="832"/>
      <c r="BZ82" s="832"/>
      <c r="CA82" s="832"/>
      <c r="CB82" s="832"/>
    </row>
  </sheetData>
  <mergeCells count="27">
    <mergeCell ref="A62:A67"/>
    <mergeCell ref="A68:A69"/>
    <mergeCell ref="H68:H69"/>
    <mergeCell ref="AA68:AB69"/>
    <mergeCell ref="AK68:AO68"/>
    <mergeCell ref="A26:A31"/>
    <mergeCell ref="A32:A37"/>
    <mergeCell ref="A38:A43"/>
    <mergeCell ref="A44:A49"/>
    <mergeCell ref="A50:A55"/>
    <mergeCell ref="A56:A61"/>
    <mergeCell ref="AD6:AF6"/>
    <mergeCell ref="AG6:AI6"/>
    <mergeCell ref="AJ6:AL6"/>
    <mergeCell ref="A8:A13"/>
    <mergeCell ref="A14:A19"/>
    <mergeCell ref="A20:A25"/>
    <mergeCell ref="O4:W4"/>
    <mergeCell ref="A5:B7"/>
    <mergeCell ref="C5:K5"/>
    <mergeCell ref="L5:N6"/>
    <mergeCell ref="O5:W5"/>
    <mergeCell ref="AM5:AO6"/>
    <mergeCell ref="I6:K6"/>
    <mergeCell ref="U6:W6"/>
    <mergeCell ref="X6:Z6"/>
    <mergeCell ref="AA6:AC6"/>
  </mergeCells>
  <phoneticPr fontId="44" type="noConversion"/>
  <hyperlinks>
    <hyperlink ref="AP2" location="預告統計資料發布時間表!A1" display="回發布時間表" xr:uid="{2A4D3CB3-8B5B-46DD-B6D7-AB439EB1D66D}"/>
  </hyperlinks>
  <printOptions horizontalCentered="1"/>
  <pageMargins left="0.235416666666667" right="0.235416666666667" top="0.74791666666666701" bottom="0.74791666666666701" header="0.31388888888888899" footer="0.31388888888888899"/>
  <pageSetup paperSize="9" scale="21" orientation="landscape" cellComments="asDisplayed"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6EE12-5331-4B3C-8A5C-7FCB86666C06}">
  <sheetPr>
    <pageSetUpPr fitToPage="1"/>
  </sheetPr>
  <dimension ref="A1:BF32"/>
  <sheetViews>
    <sheetView view="pageLayout" topLeftCell="Y1" zoomScale="80" zoomScaleNormal="100" zoomScaleSheetLayoutView="75" zoomScalePageLayoutView="80" workbookViewId="0">
      <selection activeCell="AT2" sqref="AT2"/>
    </sheetView>
  </sheetViews>
  <sheetFormatPr defaultColWidth="2.375" defaultRowHeight="16.5"/>
  <cols>
    <col min="1" max="1" width="14.5" style="947" customWidth="1"/>
    <col min="2" max="11" width="7.5" style="947" customWidth="1"/>
    <col min="12" max="12" width="6.5" style="947" bestFit="1" customWidth="1"/>
    <col min="13" max="21" width="7.5" style="947" customWidth="1"/>
    <col min="22" max="24" width="15.5" style="947" customWidth="1"/>
    <col min="25" max="25" width="14.5" style="947" customWidth="1"/>
    <col min="26" max="44" width="10" style="947" customWidth="1"/>
    <col min="45" max="16384" width="2.375" style="947"/>
  </cols>
  <sheetData>
    <row r="1" spans="1:58" ht="18" customHeight="1" thickBot="1">
      <c r="A1" s="945" t="s">
        <v>803</v>
      </c>
      <c r="B1" s="946"/>
      <c r="Y1" s="945" t="s">
        <v>803</v>
      </c>
      <c r="Z1" s="946"/>
    </row>
    <row r="2" spans="1:58" ht="18" customHeight="1">
      <c r="A2" s="945" t="s">
        <v>1373</v>
      </c>
      <c r="B2" s="948" t="s">
        <v>1374</v>
      </c>
      <c r="D2" s="949"/>
      <c r="E2" s="949"/>
      <c r="F2" s="949"/>
      <c r="G2" s="949"/>
      <c r="H2" s="949"/>
      <c r="I2" s="949"/>
      <c r="J2" s="949"/>
      <c r="K2" s="949"/>
      <c r="L2" s="949"/>
      <c r="M2" s="949"/>
      <c r="N2" s="949"/>
      <c r="O2" s="949"/>
      <c r="P2" s="949"/>
      <c r="Q2" s="949"/>
      <c r="R2" s="949"/>
      <c r="S2" s="949"/>
      <c r="T2" s="949"/>
      <c r="U2" s="949"/>
      <c r="V2" s="949"/>
      <c r="W2" s="949"/>
      <c r="X2" s="949"/>
      <c r="Y2" s="945" t="s">
        <v>1373</v>
      </c>
      <c r="Z2" s="948" t="s">
        <v>1374</v>
      </c>
      <c r="AB2" s="949"/>
      <c r="AC2" s="949"/>
      <c r="AD2" s="949"/>
      <c r="AE2" s="949"/>
      <c r="AF2" s="949"/>
      <c r="AG2" s="949"/>
      <c r="AH2" s="949"/>
      <c r="AI2" s="949"/>
      <c r="AJ2" s="949"/>
      <c r="AK2" s="949"/>
      <c r="AL2" s="949"/>
      <c r="AM2" s="949"/>
      <c r="AN2" s="949"/>
      <c r="AO2" s="949"/>
      <c r="AP2" s="949"/>
      <c r="AQ2" s="949"/>
      <c r="AR2" s="949"/>
      <c r="AT2" s="126" t="s">
        <v>18</v>
      </c>
    </row>
    <row r="3" spans="1:58" s="951" customFormat="1" ht="27.75" customHeight="1">
      <c r="A3" s="950" t="s">
        <v>1375</v>
      </c>
      <c r="B3" s="950"/>
      <c r="C3" s="950"/>
      <c r="D3" s="950"/>
      <c r="E3" s="950"/>
      <c r="F3" s="950"/>
      <c r="G3" s="950"/>
      <c r="H3" s="950"/>
      <c r="I3" s="950"/>
      <c r="J3" s="950"/>
      <c r="K3" s="950"/>
      <c r="L3" s="950"/>
      <c r="M3" s="950"/>
      <c r="N3" s="950"/>
      <c r="O3" s="950"/>
      <c r="P3" s="950"/>
      <c r="Q3" s="950"/>
      <c r="R3" s="950"/>
      <c r="S3" s="950"/>
      <c r="T3" s="950"/>
      <c r="U3" s="950"/>
      <c r="V3" s="950"/>
      <c r="W3" s="950"/>
      <c r="X3" s="950"/>
      <c r="Y3" s="950" t="s">
        <v>1376</v>
      </c>
      <c r="Z3" s="950"/>
      <c r="AA3" s="950"/>
      <c r="AB3" s="950"/>
      <c r="AC3" s="950"/>
      <c r="AD3" s="950"/>
      <c r="AE3" s="950"/>
      <c r="AF3" s="950"/>
      <c r="AG3" s="950"/>
      <c r="AH3" s="950"/>
      <c r="AI3" s="950"/>
      <c r="AJ3" s="950"/>
      <c r="AK3" s="950"/>
      <c r="AL3" s="950"/>
      <c r="AM3" s="950"/>
      <c r="AN3" s="950"/>
      <c r="AO3" s="950"/>
      <c r="AP3" s="950"/>
      <c r="AQ3" s="950"/>
      <c r="AR3" s="950"/>
    </row>
    <row r="4" spans="1:58" ht="34.5" customHeight="1" thickBot="1">
      <c r="A4" s="952" t="s">
        <v>1377</v>
      </c>
      <c r="B4" s="952"/>
      <c r="C4" s="952"/>
      <c r="D4" s="952"/>
      <c r="E4" s="952"/>
      <c r="F4" s="952"/>
      <c r="G4" s="952"/>
      <c r="H4" s="952"/>
      <c r="I4" s="952"/>
      <c r="J4" s="952"/>
      <c r="K4" s="952"/>
      <c r="L4" s="952"/>
      <c r="M4" s="952"/>
      <c r="N4" s="952"/>
      <c r="O4" s="952"/>
      <c r="P4" s="952"/>
      <c r="Q4" s="952"/>
      <c r="R4" s="952"/>
      <c r="S4" s="952"/>
      <c r="T4" s="952"/>
      <c r="U4" s="952"/>
      <c r="V4" s="952"/>
      <c r="W4" s="952"/>
      <c r="X4" s="952"/>
      <c r="Y4" s="952" t="s">
        <v>1377</v>
      </c>
      <c r="Z4" s="952"/>
      <c r="AA4" s="952"/>
      <c r="AB4" s="952"/>
      <c r="AC4" s="952"/>
      <c r="AD4" s="952"/>
      <c r="AE4" s="952"/>
      <c r="AF4" s="952"/>
      <c r="AG4" s="952"/>
      <c r="AH4" s="952"/>
      <c r="AI4" s="952"/>
      <c r="AJ4" s="952"/>
      <c r="AK4" s="952"/>
      <c r="AL4" s="952"/>
      <c r="AM4" s="952"/>
      <c r="AN4" s="952"/>
      <c r="AO4" s="952"/>
      <c r="AP4" s="952"/>
      <c r="AQ4" s="952"/>
      <c r="AR4" s="952"/>
    </row>
    <row r="5" spans="1:58" s="970" customFormat="1" ht="17.25" customHeight="1">
      <c r="A5" s="953" t="s">
        <v>1378</v>
      </c>
      <c r="B5" s="954" t="s">
        <v>1379</v>
      </c>
      <c r="C5" s="954" t="s">
        <v>1380</v>
      </c>
      <c r="D5" s="954" t="s">
        <v>1381</v>
      </c>
      <c r="E5" s="954" t="s">
        <v>1382</v>
      </c>
      <c r="F5" s="955" t="s">
        <v>1383</v>
      </c>
      <c r="G5" s="956"/>
      <c r="H5" s="956"/>
      <c r="I5" s="956"/>
      <c r="J5" s="956"/>
      <c r="K5" s="956"/>
      <c r="L5" s="956"/>
      <c r="M5" s="956"/>
      <c r="N5" s="956"/>
      <c r="O5" s="956"/>
      <c r="P5" s="956"/>
      <c r="Q5" s="957"/>
      <c r="R5" s="958" t="s">
        <v>1384</v>
      </c>
      <c r="S5" s="959"/>
      <c r="T5" s="960"/>
      <c r="U5" s="954" t="s">
        <v>1385</v>
      </c>
      <c r="V5" s="961" t="s">
        <v>1386</v>
      </c>
      <c r="W5" s="962"/>
      <c r="X5" s="963"/>
      <c r="Y5" s="953" t="s">
        <v>1378</v>
      </c>
      <c r="Z5" s="964" t="s">
        <v>1387</v>
      </c>
      <c r="AA5" s="965"/>
      <c r="AB5" s="965"/>
      <c r="AC5" s="966"/>
      <c r="AD5" s="967" t="s">
        <v>1388</v>
      </c>
      <c r="AE5" s="968"/>
      <c r="AF5" s="968"/>
      <c r="AG5" s="968"/>
      <c r="AH5" s="968"/>
      <c r="AI5" s="968"/>
      <c r="AJ5" s="968"/>
      <c r="AK5" s="968"/>
      <c r="AL5" s="968"/>
      <c r="AM5" s="968"/>
      <c r="AN5" s="968"/>
      <c r="AO5" s="968"/>
      <c r="AP5" s="968"/>
      <c r="AQ5" s="968"/>
      <c r="AR5" s="968"/>
      <c r="AS5" s="969"/>
      <c r="AT5" s="969"/>
      <c r="AU5" s="969"/>
      <c r="AV5" s="969"/>
      <c r="AW5" s="969"/>
      <c r="AX5" s="969"/>
      <c r="AY5" s="969"/>
      <c r="AZ5" s="969"/>
      <c r="BA5" s="969"/>
      <c r="BB5" s="969"/>
      <c r="BC5" s="969"/>
      <c r="BD5" s="969"/>
      <c r="BE5" s="969"/>
      <c r="BF5" s="969"/>
    </row>
    <row r="6" spans="1:58" ht="17.25" customHeight="1">
      <c r="A6" s="971"/>
      <c r="B6" s="972"/>
      <c r="C6" s="972"/>
      <c r="D6" s="972"/>
      <c r="E6" s="972"/>
      <c r="F6" s="973" t="s">
        <v>1389</v>
      </c>
      <c r="G6" s="974"/>
      <c r="H6" s="975"/>
      <c r="I6" s="976" t="s">
        <v>1390</v>
      </c>
      <c r="J6" s="977"/>
      <c r="K6" s="978"/>
      <c r="L6" s="976" t="s">
        <v>1391</v>
      </c>
      <c r="M6" s="977"/>
      <c r="N6" s="978"/>
      <c r="O6" s="976" t="s">
        <v>1392</v>
      </c>
      <c r="P6" s="977"/>
      <c r="Q6" s="978"/>
      <c r="R6" s="979"/>
      <c r="S6" s="980"/>
      <c r="T6" s="981"/>
      <c r="U6" s="972"/>
      <c r="V6" s="982" t="s">
        <v>1393</v>
      </c>
      <c r="W6" s="983" t="s">
        <v>1394</v>
      </c>
      <c r="X6" s="983" t="s">
        <v>1395</v>
      </c>
      <c r="Y6" s="971"/>
      <c r="Z6" s="976"/>
      <c r="AA6" s="977"/>
      <c r="AB6" s="977"/>
      <c r="AC6" s="978"/>
      <c r="AD6" s="984" t="s">
        <v>1396</v>
      </c>
      <c r="AE6" s="985"/>
      <c r="AF6" s="986" t="s">
        <v>1397</v>
      </c>
      <c r="AG6" s="987"/>
      <c r="AH6" s="987"/>
      <c r="AI6" s="987"/>
      <c r="AJ6" s="987"/>
      <c r="AK6" s="987"/>
      <c r="AL6" s="987"/>
      <c r="AM6" s="988"/>
      <c r="AN6" s="989" t="s">
        <v>1398</v>
      </c>
      <c r="AO6" s="990" t="s">
        <v>1399</v>
      </c>
      <c r="AP6" s="990" t="s">
        <v>1400</v>
      </c>
      <c r="AQ6" s="991" t="s">
        <v>1401</v>
      </c>
      <c r="AR6" s="992"/>
      <c r="AS6" s="993"/>
      <c r="AT6" s="993"/>
      <c r="AU6" s="993"/>
      <c r="AV6" s="993"/>
      <c r="AW6" s="993"/>
      <c r="AX6" s="993"/>
      <c r="AY6" s="993"/>
      <c r="AZ6" s="993"/>
      <c r="BA6" s="993"/>
      <c r="BB6" s="993"/>
      <c r="BC6" s="993"/>
      <c r="BD6" s="993"/>
      <c r="BE6" s="993"/>
      <c r="BF6" s="993"/>
    </row>
    <row r="7" spans="1:58" s="1006" customFormat="1" ht="17.25" customHeight="1">
      <c r="A7" s="971"/>
      <c r="B7" s="972"/>
      <c r="C7" s="972"/>
      <c r="D7" s="972"/>
      <c r="E7" s="972"/>
      <c r="F7" s="982" t="s">
        <v>853</v>
      </c>
      <c r="G7" s="982" t="s">
        <v>1155</v>
      </c>
      <c r="H7" s="982" t="s">
        <v>1156</v>
      </c>
      <c r="I7" s="982" t="s">
        <v>853</v>
      </c>
      <c r="J7" s="982" t="s">
        <v>1155</v>
      </c>
      <c r="K7" s="982" t="s">
        <v>1156</v>
      </c>
      <c r="L7" s="982" t="s">
        <v>853</v>
      </c>
      <c r="M7" s="982" t="s">
        <v>1155</v>
      </c>
      <c r="N7" s="982" t="s">
        <v>1156</v>
      </c>
      <c r="O7" s="982" t="s">
        <v>853</v>
      </c>
      <c r="P7" s="982" t="s">
        <v>1155</v>
      </c>
      <c r="Q7" s="982" t="s">
        <v>1156</v>
      </c>
      <c r="R7" s="982" t="s">
        <v>853</v>
      </c>
      <c r="S7" s="982" t="s">
        <v>1155</v>
      </c>
      <c r="T7" s="982" t="s">
        <v>1156</v>
      </c>
      <c r="U7" s="972"/>
      <c r="V7" s="994"/>
      <c r="W7" s="972"/>
      <c r="X7" s="972"/>
      <c r="Y7" s="971"/>
      <c r="Z7" s="995" t="s">
        <v>1389</v>
      </c>
      <c r="AA7" s="996" t="s">
        <v>1402</v>
      </c>
      <c r="AB7" s="997" t="s">
        <v>1403</v>
      </c>
      <c r="AC7" s="997" t="s">
        <v>1404</v>
      </c>
      <c r="AD7" s="998" t="s">
        <v>1405</v>
      </c>
      <c r="AE7" s="999" t="s">
        <v>1406</v>
      </c>
      <c r="AF7" s="990" t="s">
        <v>1407</v>
      </c>
      <c r="AG7" s="990" t="s">
        <v>1408</v>
      </c>
      <c r="AH7" s="990" t="s">
        <v>1409</v>
      </c>
      <c r="AI7" s="990" t="s">
        <v>1410</v>
      </c>
      <c r="AJ7" s="1000" t="s">
        <v>1411</v>
      </c>
      <c r="AK7" s="1001"/>
      <c r="AL7" s="1001"/>
      <c r="AM7" s="1002"/>
      <c r="AN7" s="989"/>
      <c r="AO7" s="990"/>
      <c r="AP7" s="990"/>
      <c r="AQ7" s="1003" t="s">
        <v>1412</v>
      </c>
      <c r="AR7" s="1004" t="s">
        <v>1413</v>
      </c>
      <c r="AS7" s="1005"/>
      <c r="AT7" s="1005"/>
      <c r="AU7" s="1005"/>
      <c r="AV7" s="1005"/>
      <c r="AW7" s="1005"/>
      <c r="AX7" s="1005"/>
      <c r="AY7" s="1005"/>
      <c r="AZ7" s="1005"/>
      <c r="BA7" s="1005"/>
      <c r="BB7" s="1005"/>
      <c r="BC7" s="1005"/>
      <c r="BD7" s="1005"/>
      <c r="BE7" s="1005"/>
      <c r="BF7" s="1005"/>
    </row>
    <row r="8" spans="1:58" s="1006" customFormat="1" ht="17.25" customHeight="1">
      <c r="A8" s="971"/>
      <c r="B8" s="972"/>
      <c r="C8" s="972"/>
      <c r="D8" s="972"/>
      <c r="E8" s="972"/>
      <c r="F8" s="994"/>
      <c r="G8" s="994"/>
      <c r="H8" s="994"/>
      <c r="I8" s="994"/>
      <c r="J8" s="994"/>
      <c r="K8" s="994"/>
      <c r="L8" s="994"/>
      <c r="M8" s="994"/>
      <c r="N8" s="994"/>
      <c r="O8" s="994"/>
      <c r="P8" s="994"/>
      <c r="Q8" s="994"/>
      <c r="R8" s="994"/>
      <c r="S8" s="994"/>
      <c r="T8" s="994"/>
      <c r="U8" s="972"/>
      <c r="V8" s="994"/>
      <c r="W8" s="972"/>
      <c r="X8" s="972"/>
      <c r="Y8" s="971"/>
      <c r="Z8" s="1007"/>
      <c r="AA8" s="1008"/>
      <c r="AB8" s="995"/>
      <c r="AC8" s="995"/>
      <c r="AD8" s="1009"/>
      <c r="AE8" s="989"/>
      <c r="AF8" s="990"/>
      <c r="AG8" s="990"/>
      <c r="AH8" s="990"/>
      <c r="AI8" s="990"/>
      <c r="AJ8" s="983" t="s">
        <v>1414</v>
      </c>
      <c r="AK8" s="1000" t="s">
        <v>1415</v>
      </c>
      <c r="AL8" s="1001"/>
      <c r="AM8" s="1002"/>
      <c r="AN8" s="989"/>
      <c r="AO8" s="990"/>
      <c r="AP8" s="990"/>
      <c r="AQ8" s="990"/>
      <c r="AR8" s="1010"/>
      <c r="AS8" s="1005"/>
      <c r="AT8" s="1005"/>
      <c r="AU8" s="1005"/>
      <c r="AV8" s="1005"/>
      <c r="AW8" s="1005"/>
      <c r="AX8" s="1005"/>
      <c r="AY8" s="1005"/>
      <c r="AZ8" s="1005"/>
      <c r="BA8" s="1005"/>
      <c r="BB8" s="1005"/>
      <c r="BC8" s="1005"/>
      <c r="BD8" s="1005"/>
      <c r="BE8" s="1005"/>
      <c r="BF8" s="1005"/>
    </row>
    <row r="9" spans="1:58" s="1006" customFormat="1" ht="17.25" customHeight="1">
      <c r="A9" s="971"/>
      <c r="B9" s="972"/>
      <c r="C9" s="972"/>
      <c r="D9" s="972"/>
      <c r="E9" s="972"/>
      <c r="F9" s="994"/>
      <c r="G9" s="994"/>
      <c r="H9" s="994"/>
      <c r="I9" s="994"/>
      <c r="J9" s="994"/>
      <c r="K9" s="994"/>
      <c r="L9" s="994"/>
      <c r="M9" s="994"/>
      <c r="N9" s="994"/>
      <c r="O9" s="994"/>
      <c r="P9" s="994"/>
      <c r="Q9" s="994"/>
      <c r="R9" s="994"/>
      <c r="S9" s="994"/>
      <c r="T9" s="994"/>
      <c r="U9" s="972"/>
      <c r="V9" s="994"/>
      <c r="W9" s="972"/>
      <c r="X9" s="972"/>
      <c r="Y9" s="971"/>
      <c r="Z9" s="1007"/>
      <c r="AA9" s="1008"/>
      <c r="AB9" s="995"/>
      <c r="AC9" s="995"/>
      <c r="AD9" s="1009"/>
      <c r="AE9" s="989"/>
      <c r="AF9" s="990"/>
      <c r="AG9" s="990"/>
      <c r="AH9" s="990"/>
      <c r="AI9" s="990"/>
      <c r="AJ9" s="972"/>
      <c r="AK9" s="1011" t="s">
        <v>1389</v>
      </c>
      <c r="AL9" s="1011" t="s">
        <v>1416</v>
      </c>
      <c r="AM9" s="1011" t="s">
        <v>1417</v>
      </c>
      <c r="AN9" s="989"/>
      <c r="AO9" s="990"/>
      <c r="AP9" s="990"/>
      <c r="AQ9" s="990"/>
      <c r="AR9" s="1010"/>
      <c r="AS9" s="1005"/>
      <c r="AT9" s="1005"/>
      <c r="AU9" s="1005"/>
      <c r="AV9" s="1005"/>
      <c r="AW9" s="1005"/>
      <c r="AX9" s="1005"/>
      <c r="AY9" s="1005"/>
      <c r="AZ9" s="1005"/>
      <c r="BA9" s="1005"/>
      <c r="BB9" s="1005"/>
      <c r="BC9" s="1005"/>
      <c r="BD9" s="1005"/>
      <c r="BE9" s="1005"/>
      <c r="BF9" s="1005"/>
    </row>
    <row r="10" spans="1:58" s="1018" customFormat="1">
      <c r="A10" s="971"/>
      <c r="B10" s="1012" t="s">
        <v>1418</v>
      </c>
      <c r="C10" s="1012" t="s">
        <v>1418</v>
      </c>
      <c r="D10" s="1013" t="s">
        <v>1419</v>
      </c>
      <c r="E10" s="1013" t="s">
        <v>1420</v>
      </c>
      <c r="F10" s="1013" t="s">
        <v>1420</v>
      </c>
      <c r="G10" s="1013" t="s">
        <v>1420</v>
      </c>
      <c r="H10" s="1013" t="s">
        <v>1420</v>
      </c>
      <c r="I10" s="1013" t="s">
        <v>1420</v>
      </c>
      <c r="J10" s="1013" t="s">
        <v>1420</v>
      </c>
      <c r="K10" s="1013" t="s">
        <v>1420</v>
      </c>
      <c r="L10" s="1013" t="s">
        <v>1420</v>
      </c>
      <c r="M10" s="1013" t="s">
        <v>1420</v>
      </c>
      <c r="N10" s="1013" t="s">
        <v>1420</v>
      </c>
      <c r="O10" s="1013" t="s">
        <v>1420</v>
      </c>
      <c r="P10" s="1013" t="s">
        <v>1420</v>
      </c>
      <c r="Q10" s="1013" t="s">
        <v>1420</v>
      </c>
      <c r="R10" s="1013" t="s">
        <v>1420</v>
      </c>
      <c r="S10" s="1013" t="s">
        <v>1420</v>
      </c>
      <c r="T10" s="1013" t="s">
        <v>1420</v>
      </c>
      <c r="U10" s="1013" t="s">
        <v>1418</v>
      </c>
      <c r="V10" s="994"/>
      <c r="W10" s="972"/>
      <c r="X10" s="972"/>
      <c r="Y10" s="971"/>
      <c r="Z10" s="1007"/>
      <c r="AA10" s="1008"/>
      <c r="AB10" s="995"/>
      <c r="AC10" s="995"/>
      <c r="AD10" s="1014" t="s">
        <v>1421</v>
      </c>
      <c r="AE10" s="1013" t="s">
        <v>1422</v>
      </c>
      <c r="AF10" s="1013" t="s">
        <v>1423</v>
      </c>
      <c r="AG10" s="1013" t="s">
        <v>1424</v>
      </c>
      <c r="AH10" s="1013" t="s">
        <v>1425</v>
      </c>
      <c r="AI10" s="1013" t="s">
        <v>1425</v>
      </c>
      <c r="AJ10" s="1013" t="s">
        <v>1425</v>
      </c>
      <c r="AK10" s="1014" t="s">
        <v>1426</v>
      </c>
      <c r="AL10" s="1014" t="s">
        <v>1426</v>
      </c>
      <c r="AM10" s="1014" t="s">
        <v>1426</v>
      </c>
      <c r="AN10" s="1013" t="s">
        <v>1423</v>
      </c>
      <c r="AO10" s="1013" t="s">
        <v>1423</v>
      </c>
      <c r="AP10" s="1013" t="s">
        <v>1427</v>
      </c>
      <c r="AQ10" s="1015" t="s">
        <v>1428</v>
      </c>
      <c r="AR10" s="1016" t="s">
        <v>1428</v>
      </c>
      <c r="AS10" s="1017"/>
      <c r="AT10" s="1017"/>
      <c r="AU10" s="1017"/>
      <c r="AV10" s="1017"/>
      <c r="AW10" s="1017"/>
      <c r="AX10" s="1017"/>
      <c r="AY10" s="1017"/>
      <c r="AZ10" s="1017"/>
      <c r="BA10" s="1017"/>
      <c r="BB10" s="1017"/>
      <c r="BC10" s="1017"/>
      <c r="BD10" s="1017"/>
      <c r="BE10" s="1017"/>
      <c r="BF10" s="1017"/>
    </row>
    <row r="11" spans="1:58" ht="27" customHeight="1">
      <c r="A11" s="945" t="s">
        <v>1429</v>
      </c>
      <c r="B11" s="945">
        <f>SUM(B12:B22)</f>
        <v>11</v>
      </c>
      <c r="C11" s="945">
        <f t="shared" ref="C11:U11" si="0">SUM(C12:C22)</f>
        <v>11</v>
      </c>
      <c r="D11" s="945">
        <f t="shared" si="0"/>
        <v>4843</v>
      </c>
      <c r="E11" s="945">
        <f t="shared" si="0"/>
        <v>10778</v>
      </c>
      <c r="F11" s="945">
        <f t="shared" si="0"/>
        <v>134</v>
      </c>
      <c r="G11" s="945">
        <f t="shared" si="0"/>
        <v>108</v>
      </c>
      <c r="H11" s="945">
        <f t="shared" si="0"/>
        <v>26</v>
      </c>
      <c r="I11" s="945">
        <f t="shared" si="0"/>
        <v>11</v>
      </c>
      <c r="J11" s="945">
        <f t="shared" si="0"/>
        <v>9</v>
      </c>
      <c r="K11" s="945">
        <f t="shared" si="0"/>
        <v>2</v>
      </c>
      <c r="L11" s="945">
        <f t="shared" si="0"/>
        <v>93</v>
      </c>
      <c r="M11" s="945">
        <f t="shared" si="0"/>
        <v>74</v>
      </c>
      <c r="N11" s="945">
        <f t="shared" si="0"/>
        <v>19</v>
      </c>
      <c r="O11" s="945">
        <f t="shared" si="0"/>
        <v>30</v>
      </c>
      <c r="P11" s="945">
        <f t="shared" si="0"/>
        <v>25</v>
      </c>
      <c r="Q11" s="945">
        <f t="shared" si="0"/>
        <v>5</v>
      </c>
      <c r="R11" s="945">
        <f t="shared" si="0"/>
        <v>790</v>
      </c>
      <c r="S11" s="945">
        <f t="shared" si="0"/>
        <v>435</v>
      </c>
      <c r="T11" s="945">
        <f t="shared" si="0"/>
        <v>355</v>
      </c>
      <c r="U11" s="945">
        <f t="shared" si="0"/>
        <v>11</v>
      </c>
      <c r="V11" s="1019">
        <f>SUM(V12:V22)</f>
        <v>1838900</v>
      </c>
      <c r="W11" s="1019">
        <f t="shared" ref="W11:X11" si="1">SUM(W12:W22)</f>
        <v>1195000</v>
      </c>
      <c r="X11" s="1019">
        <f t="shared" si="1"/>
        <v>643900</v>
      </c>
      <c r="Y11" s="945" t="s">
        <v>1429</v>
      </c>
      <c r="Z11" s="945">
        <f t="shared" ref="Z11:AP11" si="2">SUM(Z12:Z22)</f>
        <v>1</v>
      </c>
      <c r="AA11" s="945">
        <f t="shared" si="2"/>
        <v>1</v>
      </c>
      <c r="AB11" s="945">
        <f t="shared" si="2"/>
        <v>0</v>
      </c>
      <c r="AC11" s="945">
        <f t="shared" si="2"/>
        <v>0</v>
      </c>
      <c r="AD11" s="945">
        <f t="shared" si="2"/>
        <v>149</v>
      </c>
      <c r="AE11" s="945">
        <f t="shared" si="2"/>
        <v>32</v>
      </c>
      <c r="AF11" s="945">
        <f t="shared" si="2"/>
        <v>0</v>
      </c>
      <c r="AG11" s="945">
        <f t="shared" si="2"/>
        <v>3</v>
      </c>
      <c r="AH11" s="945">
        <f t="shared" si="2"/>
        <v>5</v>
      </c>
      <c r="AI11" s="945">
        <f t="shared" si="2"/>
        <v>4</v>
      </c>
      <c r="AJ11" s="945">
        <f t="shared" si="2"/>
        <v>3</v>
      </c>
      <c r="AK11" s="945">
        <f t="shared" si="2"/>
        <v>82</v>
      </c>
      <c r="AL11" s="945">
        <f t="shared" si="2"/>
        <v>30</v>
      </c>
      <c r="AM11" s="945">
        <f t="shared" si="2"/>
        <v>52</v>
      </c>
      <c r="AN11" s="945">
        <f t="shared" si="2"/>
        <v>7</v>
      </c>
      <c r="AO11" s="945">
        <f t="shared" si="2"/>
        <v>0</v>
      </c>
      <c r="AP11" s="945">
        <f t="shared" si="2"/>
        <v>0</v>
      </c>
      <c r="AQ11" s="945">
        <f>SUM(AQ12:AQ22)</f>
        <v>2890</v>
      </c>
      <c r="AR11" s="945">
        <f>SUM(AR12:AR22)</f>
        <v>0</v>
      </c>
      <c r="AS11" s="993"/>
      <c r="AT11" s="993"/>
      <c r="AU11" s="993"/>
      <c r="AV11" s="993"/>
      <c r="AW11" s="993"/>
      <c r="AX11" s="993"/>
      <c r="AY11" s="993"/>
      <c r="AZ11" s="993"/>
      <c r="BA11" s="993"/>
      <c r="BB11" s="993"/>
      <c r="BC11" s="993"/>
      <c r="BD11" s="993"/>
      <c r="BE11" s="993"/>
      <c r="BF11" s="993"/>
    </row>
    <row r="12" spans="1:58" s="1026" customFormat="1" ht="18">
      <c r="A12" s="1020" t="s">
        <v>1430</v>
      </c>
      <c r="B12" s="1021">
        <v>1</v>
      </c>
      <c r="C12" s="1022">
        <v>1</v>
      </c>
      <c r="D12" s="1021">
        <v>412</v>
      </c>
      <c r="E12" s="1021">
        <v>1071</v>
      </c>
      <c r="F12" s="1021">
        <f>I12+L12+O12</f>
        <v>12</v>
      </c>
      <c r="G12" s="1021">
        <v>10</v>
      </c>
      <c r="H12" s="1022">
        <v>2</v>
      </c>
      <c r="I12" s="1022">
        <f>J12+K12</f>
        <v>1</v>
      </c>
      <c r="J12" s="1021">
        <v>1</v>
      </c>
      <c r="K12" s="1021">
        <v>0</v>
      </c>
      <c r="L12" s="1021">
        <f>M12+N12</f>
        <v>8</v>
      </c>
      <c r="M12" s="1021">
        <v>6</v>
      </c>
      <c r="N12" s="1021">
        <v>2</v>
      </c>
      <c r="O12" s="1022">
        <f>P12+Q12</f>
        <v>3</v>
      </c>
      <c r="P12" s="1021">
        <v>3</v>
      </c>
      <c r="Q12" s="1021">
        <v>0</v>
      </c>
      <c r="R12" s="1021">
        <f>S12+T12</f>
        <v>70</v>
      </c>
      <c r="S12" s="1021">
        <v>51</v>
      </c>
      <c r="T12" s="1021">
        <v>19</v>
      </c>
      <c r="U12" s="1022">
        <v>1</v>
      </c>
      <c r="V12" s="1019">
        <f>W12+X12</f>
        <v>0</v>
      </c>
      <c r="W12" s="1019">
        <v>0</v>
      </c>
      <c r="X12" s="1019">
        <v>0</v>
      </c>
      <c r="Y12" s="1020" t="s">
        <v>1430</v>
      </c>
      <c r="Z12" s="1020">
        <v>0</v>
      </c>
      <c r="AA12" s="1023">
        <v>0</v>
      </c>
      <c r="AB12" s="1023">
        <v>0</v>
      </c>
      <c r="AC12" s="1023">
        <v>0</v>
      </c>
      <c r="AD12" s="1021">
        <v>26</v>
      </c>
      <c r="AE12" s="1021">
        <v>0</v>
      </c>
      <c r="AF12" s="1023">
        <v>0</v>
      </c>
      <c r="AG12" s="1023">
        <v>0</v>
      </c>
      <c r="AH12" s="1023">
        <v>0</v>
      </c>
      <c r="AI12" s="1023">
        <v>0</v>
      </c>
      <c r="AJ12" s="1021">
        <v>0</v>
      </c>
      <c r="AK12" s="1021">
        <f t="shared" ref="AK12:AK16" si="3">SUM(AL12:AM12)</f>
        <v>0</v>
      </c>
      <c r="AL12" s="1021">
        <v>0</v>
      </c>
      <c r="AM12" s="1021">
        <v>0</v>
      </c>
      <c r="AN12" s="1023">
        <v>0</v>
      </c>
      <c r="AO12" s="1024">
        <v>0</v>
      </c>
      <c r="AP12" s="1024">
        <v>0</v>
      </c>
      <c r="AQ12" s="1021">
        <v>0</v>
      </c>
      <c r="AR12" s="1021">
        <v>0</v>
      </c>
      <c r="AS12" s="1025"/>
      <c r="AT12" s="1025"/>
      <c r="AU12" s="1025"/>
      <c r="AV12" s="1025"/>
      <c r="AW12" s="1025"/>
      <c r="AX12" s="1025"/>
      <c r="AY12" s="1025"/>
      <c r="AZ12" s="1025"/>
      <c r="BA12" s="1025"/>
      <c r="BB12" s="1025"/>
      <c r="BC12" s="1025"/>
      <c r="BD12" s="1025"/>
      <c r="BE12" s="1025"/>
      <c r="BF12" s="1025"/>
    </row>
    <row r="13" spans="1:58" s="1026" customFormat="1" ht="18">
      <c r="A13" s="1020" t="s">
        <v>1431</v>
      </c>
      <c r="B13" s="1021">
        <v>1</v>
      </c>
      <c r="C13" s="1022">
        <v>1</v>
      </c>
      <c r="D13" s="1021">
        <v>153</v>
      </c>
      <c r="E13" s="1021">
        <v>386</v>
      </c>
      <c r="F13" s="1021">
        <f t="shared" ref="F13:H22" si="4">I13+L13+O13</f>
        <v>12</v>
      </c>
      <c r="G13" s="1021">
        <f t="shared" si="4"/>
        <v>9</v>
      </c>
      <c r="H13" s="1022">
        <f t="shared" si="4"/>
        <v>3</v>
      </c>
      <c r="I13" s="1022">
        <f t="shared" ref="I13:I22" si="5">J13+K13</f>
        <v>1</v>
      </c>
      <c r="J13" s="1021">
        <v>0</v>
      </c>
      <c r="K13" s="1021">
        <v>1</v>
      </c>
      <c r="L13" s="1021">
        <f t="shared" ref="L13:L22" si="6">M13+N13</f>
        <v>8</v>
      </c>
      <c r="M13" s="1021">
        <v>6</v>
      </c>
      <c r="N13" s="1021">
        <v>2</v>
      </c>
      <c r="O13" s="1022">
        <f t="shared" ref="O13:O22" si="7">P13+Q13</f>
        <v>3</v>
      </c>
      <c r="P13" s="1021">
        <v>3</v>
      </c>
      <c r="Q13" s="1021">
        <v>0</v>
      </c>
      <c r="R13" s="1021">
        <f t="shared" ref="R13:R22" si="8">S13+T13</f>
        <v>55</v>
      </c>
      <c r="S13" s="1021">
        <v>36</v>
      </c>
      <c r="T13" s="1021">
        <v>19</v>
      </c>
      <c r="U13" s="1022">
        <v>1</v>
      </c>
      <c r="V13" s="1019">
        <v>0</v>
      </c>
      <c r="W13" s="1019">
        <v>0</v>
      </c>
      <c r="X13" s="1019">
        <v>0</v>
      </c>
      <c r="Y13" s="1020" t="s">
        <v>1431</v>
      </c>
      <c r="Z13" s="1020">
        <f t="shared" ref="Z13:Z18" si="9">AA13+AB13</f>
        <v>1</v>
      </c>
      <c r="AA13" s="1023">
        <v>1</v>
      </c>
      <c r="AB13" s="1023">
        <v>0</v>
      </c>
      <c r="AC13" s="1023">
        <v>0</v>
      </c>
      <c r="AD13" s="1021">
        <v>0</v>
      </c>
      <c r="AE13" s="1021">
        <v>0</v>
      </c>
      <c r="AF13" s="1023">
        <v>0</v>
      </c>
      <c r="AG13" s="1023">
        <v>0</v>
      </c>
      <c r="AH13" s="1023">
        <v>0</v>
      </c>
      <c r="AI13" s="1023">
        <v>1</v>
      </c>
      <c r="AJ13" s="1021">
        <v>0</v>
      </c>
      <c r="AK13" s="1021">
        <f t="shared" si="3"/>
        <v>0</v>
      </c>
      <c r="AL13" s="1021">
        <v>0</v>
      </c>
      <c r="AM13" s="1021">
        <v>0</v>
      </c>
      <c r="AN13" s="1023">
        <v>1</v>
      </c>
      <c r="AO13" s="1027">
        <v>0</v>
      </c>
      <c r="AP13" s="1027">
        <v>0</v>
      </c>
      <c r="AQ13" s="1021">
        <v>200</v>
      </c>
      <c r="AR13" s="1021">
        <v>0</v>
      </c>
      <c r="AS13" s="1025"/>
      <c r="AT13" s="1025"/>
      <c r="AU13" s="1025"/>
      <c r="AV13" s="1025"/>
      <c r="AW13" s="1025"/>
      <c r="AX13" s="1025"/>
      <c r="AY13" s="1025"/>
      <c r="AZ13" s="1025"/>
      <c r="BA13" s="1025"/>
      <c r="BB13" s="1025"/>
      <c r="BC13" s="1025"/>
      <c r="BD13" s="1025"/>
      <c r="BE13" s="1025"/>
      <c r="BF13" s="1025"/>
    </row>
    <row r="14" spans="1:58" s="1026" customFormat="1" ht="18">
      <c r="A14" s="1020" t="s">
        <v>1432</v>
      </c>
      <c r="B14" s="1021">
        <v>1</v>
      </c>
      <c r="C14" s="1022">
        <v>1</v>
      </c>
      <c r="D14" s="1021">
        <v>272</v>
      </c>
      <c r="E14" s="1021">
        <v>622</v>
      </c>
      <c r="F14" s="1021">
        <f t="shared" si="4"/>
        <v>12</v>
      </c>
      <c r="G14" s="1021">
        <f t="shared" si="4"/>
        <v>7</v>
      </c>
      <c r="H14" s="1022">
        <f t="shared" si="4"/>
        <v>5</v>
      </c>
      <c r="I14" s="1022">
        <f t="shared" si="5"/>
        <v>1</v>
      </c>
      <c r="J14" s="1021">
        <v>1</v>
      </c>
      <c r="K14" s="1021">
        <v>0</v>
      </c>
      <c r="L14" s="1021">
        <f t="shared" si="6"/>
        <v>8</v>
      </c>
      <c r="M14" s="1021">
        <v>6</v>
      </c>
      <c r="N14" s="1021">
        <v>2</v>
      </c>
      <c r="O14" s="1022">
        <f t="shared" si="7"/>
        <v>3</v>
      </c>
      <c r="P14" s="1021">
        <v>0</v>
      </c>
      <c r="Q14" s="1021">
        <v>3</v>
      </c>
      <c r="R14" s="1021">
        <f t="shared" si="8"/>
        <v>104</v>
      </c>
      <c r="S14" s="1021">
        <v>51</v>
      </c>
      <c r="T14" s="1021">
        <v>53</v>
      </c>
      <c r="U14" s="1022">
        <v>1</v>
      </c>
      <c r="V14" s="1019">
        <f t="shared" ref="V14:V22" si="10">W14+X14</f>
        <v>305000</v>
      </c>
      <c r="W14" s="1019">
        <v>165000</v>
      </c>
      <c r="X14" s="1019">
        <v>140000</v>
      </c>
      <c r="Y14" s="1020" t="s">
        <v>1432</v>
      </c>
      <c r="Z14" s="1020">
        <v>0</v>
      </c>
      <c r="AA14" s="1023">
        <v>0</v>
      </c>
      <c r="AB14" s="1023">
        <v>0</v>
      </c>
      <c r="AC14" s="1023">
        <v>0</v>
      </c>
      <c r="AD14" s="1021">
        <v>0</v>
      </c>
      <c r="AE14" s="1021">
        <v>0</v>
      </c>
      <c r="AF14" s="1023">
        <v>0</v>
      </c>
      <c r="AG14" s="1023">
        <v>1</v>
      </c>
      <c r="AH14" s="1023">
        <v>1</v>
      </c>
      <c r="AI14" s="1023">
        <v>0</v>
      </c>
      <c r="AJ14" s="1021">
        <v>0</v>
      </c>
      <c r="AK14" s="1021">
        <f t="shared" si="3"/>
        <v>0</v>
      </c>
      <c r="AL14" s="1021">
        <v>0</v>
      </c>
      <c r="AM14" s="1021">
        <v>0</v>
      </c>
      <c r="AN14" s="1023">
        <v>0</v>
      </c>
      <c r="AO14" s="1027">
        <v>0</v>
      </c>
      <c r="AP14" s="1027">
        <v>0</v>
      </c>
      <c r="AQ14" s="1021">
        <v>200</v>
      </c>
      <c r="AR14" s="1021">
        <v>0</v>
      </c>
      <c r="AS14" s="1025"/>
      <c r="AT14" s="1025"/>
      <c r="AU14" s="1025"/>
      <c r="AV14" s="1025"/>
      <c r="AW14" s="1025"/>
      <c r="AX14" s="1025"/>
      <c r="AY14" s="1025"/>
      <c r="AZ14" s="1025"/>
      <c r="BA14" s="1025"/>
      <c r="BB14" s="1025"/>
      <c r="BC14" s="1025"/>
      <c r="BD14" s="1025"/>
      <c r="BE14" s="1025"/>
      <c r="BF14" s="1025"/>
    </row>
    <row r="15" spans="1:58" s="1026" customFormat="1" ht="18">
      <c r="A15" s="1020" t="s">
        <v>1433</v>
      </c>
      <c r="B15" s="1021">
        <v>1</v>
      </c>
      <c r="C15" s="1022">
        <v>1</v>
      </c>
      <c r="D15" s="1021">
        <v>331</v>
      </c>
      <c r="E15" s="1021">
        <v>634</v>
      </c>
      <c r="F15" s="1021">
        <f t="shared" si="4"/>
        <v>13</v>
      </c>
      <c r="G15" s="1021">
        <f t="shared" si="4"/>
        <v>9</v>
      </c>
      <c r="H15" s="1022">
        <f t="shared" si="4"/>
        <v>4</v>
      </c>
      <c r="I15" s="1022">
        <f t="shared" si="5"/>
        <v>1</v>
      </c>
      <c r="J15" s="1021">
        <v>1</v>
      </c>
      <c r="K15" s="1021">
        <v>0</v>
      </c>
      <c r="L15" s="1021">
        <f t="shared" si="6"/>
        <v>9</v>
      </c>
      <c r="M15" s="1021">
        <v>6</v>
      </c>
      <c r="N15" s="1021">
        <v>3</v>
      </c>
      <c r="O15" s="1022">
        <f t="shared" si="7"/>
        <v>3</v>
      </c>
      <c r="P15" s="1021">
        <v>2</v>
      </c>
      <c r="Q15" s="1021">
        <v>1</v>
      </c>
      <c r="R15" s="1021">
        <f t="shared" si="8"/>
        <v>94</v>
      </c>
      <c r="S15" s="1021">
        <v>43</v>
      </c>
      <c r="T15" s="1021">
        <v>51</v>
      </c>
      <c r="U15" s="1022">
        <v>1</v>
      </c>
      <c r="V15" s="1019">
        <f t="shared" si="10"/>
        <v>249700</v>
      </c>
      <c r="W15" s="1019">
        <v>145000</v>
      </c>
      <c r="X15" s="1019">
        <v>104700</v>
      </c>
      <c r="Y15" s="1020" t="s">
        <v>1433</v>
      </c>
      <c r="Z15" s="1020">
        <v>0</v>
      </c>
      <c r="AA15" s="1023">
        <v>0</v>
      </c>
      <c r="AB15" s="1023">
        <v>0</v>
      </c>
      <c r="AC15" s="1023">
        <v>0</v>
      </c>
      <c r="AD15" s="1021">
        <v>0</v>
      </c>
      <c r="AE15" s="1021">
        <v>0</v>
      </c>
      <c r="AF15" s="1023">
        <v>0</v>
      </c>
      <c r="AG15" s="1023">
        <v>0</v>
      </c>
      <c r="AH15" s="1023">
        <v>0</v>
      </c>
      <c r="AI15" s="1023">
        <v>0</v>
      </c>
      <c r="AJ15" s="1021">
        <v>0</v>
      </c>
      <c r="AK15" s="1021">
        <f t="shared" si="3"/>
        <v>0</v>
      </c>
      <c r="AL15" s="1021">
        <v>0</v>
      </c>
      <c r="AM15" s="1021">
        <v>0</v>
      </c>
      <c r="AN15" s="1023">
        <v>1</v>
      </c>
      <c r="AO15" s="1027">
        <v>0</v>
      </c>
      <c r="AP15" s="1027">
        <v>0</v>
      </c>
      <c r="AQ15" s="1021">
        <v>200</v>
      </c>
      <c r="AR15" s="1021">
        <v>0</v>
      </c>
      <c r="AS15" s="1025"/>
      <c r="AT15" s="1025"/>
      <c r="AU15" s="1025"/>
      <c r="AV15" s="1025"/>
      <c r="AW15" s="1025"/>
      <c r="AX15" s="1025"/>
      <c r="AY15" s="1025"/>
      <c r="AZ15" s="1025"/>
      <c r="BA15" s="1025"/>
      <c r="BB15" s="1025"/>
      <c r="BC15" s="1025"/>
      <c r="BD15" s="1025"/>
      <c r="BE15" s="1025"/>
      <c r="BF15" s="1025"/>
    </row>
    <row r="16" spans="1:58" s="1026" customFormat="1" ht="18">
      <c r="A16" s="1020" t="s">
        <v>1434</v>
      </c>
      <c r="B16" s="1021">
        <v>1</v>
      </c>
      <c r="C16" s="1022">
        <v>1</v>
      </c>
      <c r="D16" s="1021">
        <v>313</v>
      </c>
      <c r="E16" s="1021">
        <v>622</v>
      </c>
      <c r="F16" s="1021">
        <f t="shared" si="4"/>
        <v>12</v>
      </c>
      <c r="G16" s="1021">
        <f t="shared" si="4"/>
        <v>11</v>
      </c>
      <c r="H16" s="1022">
        <f t="shared" si="4"/>
        <v>1</v>
      </c>
      <c r="I16" s="1022">
        <f t="shared" si="5"/>
        <v>1</v>
      </c>
      <c r="J16" s="1021">
        <v>1</v>
      </c>
      <c r="K16" s="1021">
        <v>0</v>
      </c>
      <c r="L16" s="1021">
        <f t="shared" si="6"/>
        <v>8</v>
      </c>
      <c r="M16" s="1021">
        <v>8</v>
      </c>
      <c r="N16" s="1021">
        <v>0</v>
      </c>
      <c r="O16" s="1022">
        <f t="shared" si="7"/>
        <v>3</v>
      </c>
      <c r="P16" s="1021">
        <v>2</v>
      </c>
      <c r="Q16" s="1021">
        <v>1</v>
      </c>
      <c r="R16" s="1021">
        <v>52</v>
      </c>
      <c r="S16" s="1021">
        <v>34</v>
      </c>
      <c r="T16" s="1021">
        <v>18</v>
      </c>
      <c r="U16" s="1022">
        <v>1</v>
      </c>
      <c r="V16" s="1019">
        <f t="shared" si="10"/>
        <v>0</v>
      </c>
      <c r="W16" s="1019">
        <v>0</v>
      </c>
      <c r="X16" s="1019">
        <v>0</v>
      </c>
      <c r="Y16" s="1020" t="s">
        <v>1434</v>
      </c>
      <c r="Z16" s="1020">
        <v>0</v>
      </c>
      <c r="AA16" s="1023">
        <v>0</v>
      </c>
      <c r="AB16" s="1023">
        <v>0</v>
      </c>
      <c r="AC16" s="1023">
        <v>0</v>
      </c>
      <c r="AD16" s="1021">
        <v>34</v>
      </c>
      <c r="AE16" s="1021">
        <v>0</v>
      </c>
      <c r="AF16" s="1023">
        <v>0</v>
      </c>
      <c r="AG16" s="1023">
        <v>0</v>
      </c>
      <c r="AH16" s="1023">
        <v>1</v>
      </c>
      <c r="AI16" s="1023">
        <v>0</v>
      </c>
      <c r="AJ16" s="1021">
        <v>0</v>
      </c>
      <c r="AK16" s="1021">
        <f t="shared" si="3"/>
        <v>0</v>
      </c>
      <c r="AL16" s="1021">
        <v>0</v>
      </c>
      <c r="AM16" s="1021">
        <v>0</v>
      </c>
      <c r="AN16" s="1023">
        <v>0</v>
      </c>
      <c r="AO16" s="1027">
        <v>0</v>
      </c>
      <c r="AP16" s="1027">
        <v>0</v>
      </c>
      <c r="AQ16" s="1021">
        <v>250</v>
      </c>
      <c r="AR16" s="1021">
        <v>0</v>
      </c>
      <c r="AS16" s="1025"/>
      <c r="AT16" s="1025"/>
      <c r="AU16" s="1025"/>
      <c r="AV16" s="1025"/>
      <c r="AW16" s="1025"/>
      <c r="AX16" s="1025"/>
      <c r="AY16" s="1025"/>
      <c r="AZ16" s="1025"/>
      <c r="BA16" s="1025"/>
      <c r="BB16" s="1025"/>
      <c r="BC16" s="1025"/>
      <c r="BD16" s="1025"/>
      <c r="BE16" s="1025"/>
      <c r="BF16" s="1025"/>
    </row>
    <row r="17" spans="1:58" s="1026" customFormat="1" ht="18">
      <c r="A17" s="1020" t="s">
        <v>1435</v>
      </c>
      <c r="B17" s="1021">
        <v>1</v>
      </c>
      <c r="C17" s="1022">
        <v>1</v>
      </c>
      <c r="D17" s="1021">
        <v>904</v>
      </c>
      <c r="E17" s="1021">
        <v>2004</v>
      </c>
      <c r="F17" s="1021">
        <f t="shared" si="4"/>
        <v>14</v>
      </c>
      <c r="G17" s="1021">
        <f t="shared" si="4"/>
        <v>9</v>
      </c>
      <c r="H17" s="1022">
        <f t="shared" si="4"/>
        <v>5</v>
      </c>
      <c r="I17" s="1022">
        <f t="shared" si="5"/>
        <v>1</v>
      </c>
      <c r="J17" s="1021">
        <v>0</v>
      </c>
      <c r="K17" s="1021">
        <v>1</v>
      </c>
      <c r="L17" s="1021">
        <v>10</v>
      </c>
      <c r="M17" s="1021">
        <v>6</v>
      </c>
      <c r="N17" s="1021">
        <v>4</v>
      </c>
      <c r="O17" s="1022">
        <f t="shared" si="7"/>
        <v>3</v>
      </c>
      <c r="P17" s="1021">
        <v>3</v>
      </c>
      <c r="Q17" s="1021">
        <v>0</v>
      </c>
      <c r="R17" s="1021">
        <f t="shared" si="8"/>
        <v>113</v>
      </c>
      <c r="S17" s="1021">
        <v>39</v>
      </c>
      <c r="T17" s="1021">
        <v>74</v>
      </c>
      <c r="U17" s="1022">
        <v>1</v>
      </c>
      <c r="V17" s="1019">
        <f t="shared" si="10"/>
        <v>139600</v>
      </c>
      <c r="W17" s="1019">
        <v>110000</v>
      </c>
      <c r="X17" s="1019">
        <v>29600</v>
      </c>
      <c r="Y17" s="1020" t="s">
        <v>1435</v>
      </c>
      <c r="Z17" s="1020">
        <v>0</v>
      </c>
      <c r="AA17" s="1023">
        <v>0</v>
      </c>
      <c r="AB17" s="1023">
        <v>0</v>
      </c>
      <c r="AC17" s="1023">
        <v>0</v>
      </c>
      <c r="AD17" s="1021">
        <v>30</v>
      </c>
      <c r="AE17" s="1021">
        <v>30</v>
      </c>
      <c r="AF17" s="1023">
        <v>0</v>
      </c>
      <c r="AG17" s="1023">
        <v>1</v>
      </c>
      <c r="AH17" s="1023">
        <v>1</v>
      </c>
      <c r="AI17" s="1023">
        <v>1</v>
      </c>
      <c r="AJ17" s="1021">
        <v>1</v>
      </c>
      <c r="AK17" s="1021">
        <f>SUM(AL17:AM17)</f>
        <v>27</v>
      </c>
      <c r="AL17" s="1021">
        <v>10</v>
      </c>
      <c r="AM17" s="1021">
        <v>17</v>
      </c>
      <c r="AN17" s="1023">
        <v>0</v>
      </c>
      <c r="AO17" s="1027">
        <v>0</v>
      </c>
      <c r="AP17" s="1027">
        <v>0</v>
      </c>
      <c r="AQ17" s="1021">
        <v>650</v>
      </c>
      <c r="AR17" s="1021">
        <v>0</v>
      </c>
      <c r="AS17" s="1025"/>
      <c r="AT17" s="1025"/>
      <c r="AU17" s="1025"/>
      <c r="AV17" s="1025"/>
      <c r="AW17" s="1025"/>
      <c r="AX17" s="1025"/>
      <c r="AY17" s="1025"/>
      <c r="AZ17" s="1025"/>
      <c r="BA17" s="1025"/>
      <c r="BB17" s="1025"/>
      <c r="BC17" s="1025"/>
      <c r="BD17" s="1025"/>
      <c r="BE17" s="1025"/>
      <c r="BF17" s="1025"/>
    </row>
    <row r="18" spans="1:58" s="1026" customFormat="1" ht="18">
      <c r="A18" s="1020" t="s">
        <v>1436</v>
      </c>
      <c r="B18" s="1021">
        <v>1</v>
      </c>
      <c r="C18" s="1022">
        <v>1</v>
      </c>
      <c r="D18" s="1021">
        <v>717</v>
      </c>
      <c r="E18" s="1021">
        <v>1518</v>
      </c>
      <c r="F18" s="1021">
        <f t="shared" si="4"/>
        <v>12</v>
      </c>
      <c r="G18" s="1021">
        <f t="shared" si="4"/>
        <v>10</v>
      </c>
      <c r="H18" s="1022">
        <f t="shared" si="4"/>
        <v>2</v>
      </c>
      <c r="I18" s="1022">
        <f t="shared" si="5"/>
        <v>1</v>
      </c>
      <c r="J18" s="1021">
        <v>1</v>
      </c>
      <c r="K18" s="1021">
        <v>0</v>
      </c>
      <c r="L18" s="1021">
        <f t="shared" si="6"/>
        <v>8</v>
      </c>
      <c r="M18" s="1021">
        <v>6</v>
      </c>
      <c r="N18" s="1021">
        <v>2</v>
      </c>
      <c r="O18" s="1022">
        <f t="shared" si="7"/>
        <v>3</v>
      </c>
      <c r="P18" s="1021">
        <v>3</v>
      </c>
      <c r="Q18" s="1021">
        <v>0</v>
      </c>
      <c r="R18" s="1021">
        <v>130</v>
      </c>
      <c r="S18" s="1021">
        <v>60</v>
      </c>
      <c r="T18" s="1021">
        <v>70</v>
      </c>
      <c r="U18" s="1022">
        <v>1</v>
      </c>
      <c r="V18" s="1019">
        <f t="shared" si="10"/>
        <v>294200</v>
      </c>
      <c r="W18" s="1019">
        <v>225000</v>
      </c>
      <c r="X18" s="1019">
        <v>69200</v>
      </c>
      <c r="Y18" s="1020" t="s">
        <v>1436</v>
      </c>
      <c r="Z18" s="1020">
        <f t="shared" si="9"/>
        <v>0</v>
      </c>
      <c r="AA18" s="1023">
        <v>0</v>
      </c>
      <c r="AB18" s="1023">
        <v>0</v>
      </c>
      <c r="AC18" s="1023">
        <v>0</v>
      </c>
      <c r="AD18" s="1021">
        <v>14</v>
      </c>
      <c r="AE18" s="1021">
        <v>0</v>
      </c>
      <c r="AF18" s="1023">
        <v>0</v>
      </c>
      <c r="AG18" s="1023">
        <v>0</v>
      </c>
      <c r="AH18" s="1023">
        <v>0</v>
      </c>
      <c r="AI18" s="1023">
        <v>1</v>
      </c>
      <c r="AJ18" s="1021">
        <v>1</v>
      </c>
      <c r="AK18" s="1021">
        <f t="shared" ref="AK18:AK22" si="11">SUM(AL18:AM18)</f>
        <v>20</v>
      </c>
      <c r="AL18" s="1021">
        <v>8</v>
      </c>
      <c r="AM18" s="1021">
        <v>12</v>
      </c>
      <c r="AN18" s="1023">
        <v>1</v>
      </c>
      <c r="AO18" s="1027">
        <v>0</v>
      </c>
      <c r="AP18" s="1027">
        <v>0</v>
      </c>
      <c r="AQ18" s="1021">
        <v>300</v>
      </c>
      <c r="AR18" s="1021">
        <v>0</v>
      </c>
      <c r="AS18" s="1025"/>
      <c r="AT18" s="1025"/>
      <c r="AU18" s="1025"/>
      <c r="AV18" s="1025"/>
      <c r="AW18" s="1025"/>
      <c r="AX18" s="1025"/>
      <c r="AY18" s="1025"/>
      <c r="AZ18" s="1025"/>
      <c r="BA18" s="1025"/>
      <c r="BB18" s="1025"/>
      <c r="BC18" s="1025"/>
      <c r="BD18" s="1025"/>
      <c r="BE18" s="1025"/>
      <c r="BF18" s="1025"/>
    </row>
    <row r="19" spans="1:58" s="1026" customFormat="1" ht="18">
      <c r="A19" s="1020" t="s">
        <v>1437</v>
      </c>
      <c r="B19" s="1021">
        <v>1</v>
      </c>
      <c r="C19" s="1022">
        <v>1</v>
      </c>
      <c r="D19" s="1021">
        <v>384</v>
      </c>
      <c r="E19" s="1021">
        <v>890</v>
      </c>
      <c r="F19" s="1021">
        <f t="shared" si="4"/>
        <v>12</v>
      </c>
      <c r="G19" s="1021">
        <f t="shared" si="4"/>
        <v>11</v>
      </c>
      <c r="H19" s="1022">
        <f t="shared" si="4"/>
        <v>1</v>
      </c>
      <c r="I19" s="1022">
        <f t="shared" si="5"/>
        <v>1</v>
      </c>
      <c r="J19" s="1021">
        <v>1</v>
      </c>
      <c r="K19" s="1021">
        <v>0</v>
      </c>
      <c r="L19" s="1021">
        <f t="shared" si="6"/>
        <v>8</v>
      </c>
      <c r="M19" s="1021">
        <v>7</v>
      </c>
      <c r="N19" s="1021">
        <v>1</v>
      </c>
      <c r="O19" s="1022">
        <f t="shared" si="7"/>
        <v>3</v>
      </c>
      <c r="P19" s="1021">
        <v>3</v>
      </c>
      <c r="Q19" s="1021">
        <v>0</v>
      </c>
      <c r="R19" s="1021">
        <f t="shared" si="8"/>
        <v>34</v>
      </c>
      <c r="S19" s="1021">
        <v>28</v>
      </c>
      <c r="T19" s="1021">
        <v>6</v>
      </c>
      <c r="U19" s="1022">
        <v>1</v>
      </c>
      <c r="V19" s="1019">
        <f t="shared" si="10"/>
        <v>350000</v>
      </c>
      <c r="W19" s="1019">
        <v>120000</v>
      </c>
      <c r="X19" s="1019">
        <v>230000</v>
      </c>
      <c r="Y19" s="1020" t="s">
        <v>1437</v>
      </c>
      <c r="Z19" s="1020">
        <v>0</v>
      </c>
      <c r="AA19" s="1023">
        <v>0</v>
      </c>
      <c r="AB19" s="1023">
        <v>0</v>
      </c>
      <c r="AC19" s="1023">
        <v>0</v>
      </c>
      <c r="AD19" s="1021">
        <v>0</v>
      </c>
      <c r="AE19" s="1021">
        <v>0</v>
      </c>
      <c r="AF19" s="1023">
        <v>0</v>
      </c>
      <c r="AG19" s="1023">
        <v>1</v>
      </c>
      <c r="AH19" s="1023">
        <v>1</v>
      </c>
      <c r="AI19" s="1023">
        <v>1</v>
      </c>
      <c r="AJ19" s="1021">
        <v>0</v>
      </c>
      <c r="AK19" s="1021">
        <f t="shared" si="11"/>
        <v>0</v>
      </c>
      <c r="AL19" s="1021">
        <v>0</v>
      </c>
      <c r="AM19" s="1021">
        <v>0</v>
      </c>
      <c r="AN19" s="1023">
        <v>1</v>
      </c>
      <c r="AO19" s="1027">
        <v>0</v>
      </c>
      <c r="AP19" s="1027">
        <v>0</v>
      </c>
      <c r="AQ19" s="1021">
        <v>50</v>
      </c>
      <c r="AR19" s="1021">
        <v>0</v>
      </c>
      <c r="AS19" s="1025"/>
      <c r="AT19" s="1025"/>
      <c r="AU19" s="1025"/>
      <c r="AV19" s="1025"/>
      <c r="AW19" s="1025"/>
      <c r="AX19" s="1025"/>
      <c r="AY19" s="1025"/>
      <c r="AZ19" s="1025"/>
      <c r="BA19" s="1025"/>
      <c r="BB19" s="1025"/>
      <c r="BC19" s="1025"/>
      <c r="BD19" s="1025"/>
      <c r="BE19" s="1025"/>
      <c r="BF19" s="1025"/>
    </row>
    <row r="20" spans="1:58" s="1026" customFormat="1" ht="18">
      <c r="A20" s="1020" t="s">
        <v>1438</v>
      </c>
      <c r="B20" s="1021">
        <v>1</v>
      </c>
      <c r="C20" s="1022">
        <v>1</v>
      </c>
      <c r="D20" s="1021">
        <v>873</v>
      </c>
      <c r="E20" s="1021">
        <v>1987</v>
      </c>
      <c r="F20" s="1021">
        <f t="shared" si="4"/>
        <v>11</v>
      </c>
      <c r="G20" s="1021">
        <f t="shared" si="4"/>
        <v>11</v>
      </c>
      <c r="H20" s="1022">
        <f t="shared" si="4"/>
        <v>0</v>
      </c>
      <c r="I20" s="1022">
        <f t="shared" si="5"/>
        <v>1</v>
      </c>
      <c r="J20" s="1021">
        <v>1</v>
      </c>
      <c r="K20" s="1021">
        <v>0</v>
      </c>
      <c r="L20" s="1021">
        <f t="shared" si="6"/>
        <v>8</v>
      </c>
      <c r="M20" s="1021">
        <v>8</v>
      </c>
      <c r="N20" s="1021">
        <v>0</v>
      </c>
      <c r="O20" s="1022">
        <f t="shared" si="7"/>
        <v>2</v>
      </c>
      <c r="P20" s="1021">
        <v>2</v>
      </c>
      <c r="Q20" s="1021">
        <v>0</v>
      </c>
      <c r="R20" s="1021">
        <f t="shared" si="8"/>
        <v>47</v>
      </c>
      <c r="S20" s="1021">
        <v>38</v>
      </c>
      <c r="T20" s="1021">
        <v>9</v>
      </c>
      <c r="U20" s="1022">
        <v>1</v>
      </c>
      <c r="V20" s="1019">
        <f t="shared" si="10"/>
        <v>72500</v>
      </c>
      <c r="W20" s="1019">
        <v>20000</v>
      </c>
      <c r="X20" s="1019">
        <v>52500</v>
      </c>
      <c r="Y20" s="1020" t="s">
        <v>1438</v>
      </c>
      <c r="Z20" s="1020">
        <v>0</v>
      </c>
      <c r="AA20" s="1023">
        <v>0</v>
      </c>
      <c r="AB20" s="1023">
        <v>0</v>
      </c>
      <c r="AC20" s="1023">
        <v>0</v>
      </c>
      <c r="AD20" s="1021">
        <v>0</v>
      </c>
      <c r="AE20" s="1021">
        <v>1</v>
      </c>
      <c r="AF20" s="1023">
        <v>0</v>
      </c>
      <c r="AG20" s="1023">
        <v>0</v>
      </c>
      <c r="AH20" s="1023">
        <v>0</v>
      </c>
      <c r="AI20" s="1023">
        <v>0</v>
      </c>
      <c r="AJ20" s="1021">
        <v>0</v>
      </c>
      <c r="AK20" s="1021">
        <f t="shared" si="11"/>
        <v>0</v>
      </c>
      <c r="AL20" s="1021">
        <v>0</v>
      </c>
      <c r="AM20" s="1021">
        <v>0</v>
      </c>
      <c r="AN20" s="1023">
        <v>1</v>
      </c>
      <c r="AO20" s="1027">
        <v>0</v>
      </c>
      <c r="AP20" s="1027">
        <v>0</v>
      </c>
      <c r="AQ20" s="1021">
        <v>140</v>
      </c>
      <c r="AR20" s="1021">
        <v>0</v>
      </c>
      <c r="AS20" s="1025"/>
      <c r="AT20" s="1025"/>
      <c r="AU20" s="1025"/>
      <c r="AV20" s="1025"/>
      <c r="AW20" s="1025"/>
      <c r="AX20" s="1025"/>
      <c r="AY20" s="1025"/>
      <c r="AZ20" s="1025"/>
      <c r="BA20" s="1025"/>
      <c r="BB20" s="1025"/>
      <c r="BC20" s="1025"/>
      <c r="BD20" s="1025"/>
      <c r="BE20" s="1025"/>
      <c r="BF20" s="1025"/>
    </row>
    <row r="21" spans="1:58" s="1026" customFormat="1" ht="18">
      <c r="A21" s="1020" t="s">
        <v>1439</v>
      </c>
      <c r="B21" s="1021">
        <v>1</v>
      </c>
      <c r="C21" s="1022">
        <v>1</v>
      </c>
      <c r="D21" s="1021">
        <v>393</v>
      </c>
      <c r="E21" s="1021">
        <v>819</v>
      </c>
      <c r="F21" s="1021">
        <f t="shared" si="4"/>
        <v>12</v>
      </c>
      <c r="G21" s="1021">
        <f t="shared" si="4"/>
        <v>11</v>
      </c>
      <c r="H21" s="1022">
        <f t="shared" si="4"/>
        <v>1</v>
      </c>
      <c r="I21" s="1022">
        <f t="shared" si="5"/>
        <v>1</v>
      </c>
      <c r="J21" s="1021">
        <v>1</v>
      </c>
      <c r="K21" s="1021">
        <v>0</v>
      </c>
      <c r="L21" s="1021">
        <f t="shared" si="6"/>
        <v>8</v>
      </c>
      <c r="M21" s="1021">
        <v>7</v>
      </c>
      <c r="N21" s="1021">
        <v>1</v>
      </c>
      <c r="O21" s="1022">
        <f t="shared" si="7"/>
        <v>3</v>
      </c>
      <c r="P21" s="1021">
        <v>3</v>
      </c>
      <c r="Q21" s="1021">
        <v>0</v>
      </c>
      <c r="R21" s="1021">
        <f t="shared" si="8"/>
        <v>45</v>
      </c>
      <c r="S21" s="1021">
        <v>25</v>
      </c>
      <c r="T21" s="1021">
        <v>20</v>
      </c>
      <c r="U21" s="1022">
        <v>1</v>
      </c>
      <c r="V21" s="1019">
        <f t="shared" si="10"/>
        <v>194100</v>
      </c>
      <c r="W21" s="1019">
        <v>185000</v>
      </c>
      <c r="X21" s="1019">
        <v>9100</v>
      </c>
      <c r="Y21" s="1020" t="s">
        <v>1439</v>
      </c>
      <c r="Z21" s="1020">
        <v>0</v>
      </c>
      <c r="AA21" s="1023">
        <v>0</v>
      </c>
      <c r="AB21" s="1023">
        <v>0</v>
      </c>
      <c r="AC21" s="1023">
        <v>0</v>
      </c>
      <c r="AD21" s="1021">
        <v>45</v>
      </c>
      <c r="AE21" s="1021">
        <v>1</v>
      </c>
      <c r="AF21" s="1023">
        <v>0</v>
      </c>
      <c r="AG21" s="1023">
        <v>0</v>
      </c>
      <c r="AH21" s="1023">
        <v>1</v>
      </c>
      <c r="AI21" s="1023">
        <v>0</v>
      </c>
      <c r="AJ21" s="1021">
        <v>1</v>
      </c>
      <c r="AK21" s="1021">
        <f t="shared" si="11"/>
        <v>20</v>
      </c>
      <c r="AL21" s="1021">
        <v>8</v>
      </c>
      <c r="AM21" s="1021">
        <v>12</v>
      </c>
      <c r="AN21" s="1023">
        <v>1</v>
      </c>
      <c r="AO21" s="1027">
        <v>0</v>
      </c>
      <c r="AP21" s="1027">
        <v>0</v>
      </c>
      <c r="AQ21" s="1021">
        <v>340</v>
      </c>
      <c r="AR21" s="1021">
        <v>0</v>
      </c>
      <c r="AS21" s="1025"/>
      <c r="AT21" s="1025"/>
      <c r="AU21" s="1025"/>
      <c r="AV21" s="1025"/>
      <c r="AW21" s="1025"/>
      <c r="AX21" s="1025"/>
      <c r="AY21" s="1025"/>
      <c r="AZ21" s="1025"/>
      <c r="BA21" s="1025"/>
      <c r="BB21" s="1025"/>
      <c r="BC21" s="1025"/>
      <c r="BD21" s="1025"/>
      <c r="BE21" s="1025"/>
      <c r="BF21" s="1025"/>
    </row>
    <row r="22" spans="1:58" s="1026" customFormat="1" ht="18">
      <c r="A22" s="1020" t="s">
        <v>1440</v>
      </c>
      <c r="B22" s="1021">
        <v>1</v>
      </c>
      <c r="C22" s="1022">
        <v>1</v>
      </c>
      <c r="D22" s="1021">
        <v>91</v>
      </c>
      <c r="E22" s="1021">
        <v>225</v>
      </c>
      <c r="F22" s="1021">
        <f t="shared" si="4"/>
        <v>12</v>
      </c>
      <c r="G22" s="1021">
        <f t="shared" si="4"/>
        <v>10</v>
      </c>
      <c r="H22" s="1022">
        <f t="shared" si="4"/>
        <v>2</v>
      </c>
      <c r="I22" s="1022">
        <f t="shared" si="5"/>
        <v>1</v>
      </c>
      <c r="J22" s="1021">
        <v>1</v>
      </c>
      <c r="K22" s="1021">
        <v>0</v>
      </c>
      <c r="L22" s="1021">
        <f t="shared" si="6"/>
        <v>10</v>
      </c>
      <c r="M22" s="1021">
        <v>8</v>
      </c>
      <c r="N22" s="1021">
        <v>2</v>
      </c>
      <c r="O22" s="1022">
        <f t="shared" si="7"/>
        <v>1</v>
      </c>
      <c r="P22" s="1021">
        <v>1</v>
      </c>
      <c r="Q22" s="1021">
        <v>0</v>
      </c>
      <c r="R22" s="1021">
        <f t="shared" si="8"/>
        <v>46</v>
      </c>
      <c r="S22" s="1021">
        <v>30</v>
      </c>
      <c r="T22" s="1021">
        <v>16</v>
      </c>
      <c r="U22" s="1022">
        <v>1</v>
      </c>
      <c r="V22" s="1019">
        <f t="shared" si="10"/>
        <v>233800</v>
      </c>
      <c r="W22" s="1019">
        <v>225000</v>
      </c>
      <c r="X22" s="1019">
        <v>8800</v>
      </c>
      <c r="Y22" s="1020" t="s">
        <v>1440</v>
      </c>
      <c r="Z22" s="1020">
        <v>0</v>
      </c>
      <c r="AA22" s="1023">
        <v>0</v>
      </c>
      <c r="AB22" s="1023">
        <v>0</v>
      </c>
      <c r="AC22" s="1023">
        <v>0</v>
      </c>
      <c r="AD22" s="1021">
        <v>0</v>
      </c>
      <c r="AE22" s="1021">
        <v>0</v>
      </c>
      <c r="AF22" s="1023">
        <v>0</v>
      </c>
      <c r="AG22" s="1023">
        <v>0</v>
      </c>
      <c r="AH22" s="1023">
        <v>0</v>
      </c>
      <c r="AI22" s="1023">
        <v>0</v>
      </c>
      <c r="AJ22" s="1021">
        <v>0</v>
      </c>
      <c r="AK22" s="1021">
        <f t="shared" si="11"/>
        <v>15</v>
      </c>
      <c r="AL22" s="1021">
        <v>4</v>
      </c>
      <c r="AM22" s="1021">
        <v>11</v>
      </c>
      <c r="AN22" s="1023">
        <v>1</v>
      </c>
      <c r="AO22" s="1027">
        <v>0</v>
      </c>
      <c r="AP22" s="1027">
        <v>0</v>
      </c>
      <c r="AQ22" s="1021">
        <v>560</v>
      </c>
      <c r="AR22" s="1021">
        <v>0</v>
      </c>
      <c r="AS22" s="1025"/>
      <c r="AT22" s="1025"/>
      <c r="AU22" s="1025"/>
      <c r="AV22" s="1025"/>
      <c r="AW22" s="1025"/>
      <c r="AX22" s="1025"/>
      <c r="AY22" s="1025"/>
      <c r="AZ22" s="1025"/>
      <c r="BA22" s="1025"/>
      <c r="BB22" s="1025"/>
      <c r="BC22" s="1025"/>
      <c r="BD22" s="1025"/>
      <c r="BE22" s="1025"/>
      <c r="BF22" s="1025"/>
    </row>
    <row r="23" spans="1:58" ht="18.75" customHeight="1">
      <c r="A23" s="945"/>
      <c r="B23" s="945"/>
      <c r="C23" s="1028"/>
      <c r="D23" s="1028"/>
      <c r="E23" s="1028"/>
      <c r="F23" s="1028"/>
      <c r="G23" s="1028"/>
      <c r="H23" s="1028"/>
      <c r="I23" s="1028"/>
      <c r="J23" s="1028"/>
      <c r="K23" s="1028"/>
      <c r="L23" s="1028"/>
      <c r="M23" s="1028"/>
      <c r="N23" s="1028"/>
      <c r="O23" s="1028"/>
      <c r="P23" s="1028"/>
      <c r="Q23" s="1028"/>
      <c r="R23" s="1028"/>
      <c r="S23" s="1028"/>
      <c r="T23" s="1028"/>
      <c r="U23" s="1028"/>
      <c r="V23" s="1028"/>
      <c r="W23" s="1028"/>
      <c r="X23" s="1028"/>
      <c r="Y23" s="945"/>
      <c r="Z23" s="945"/>
      <c r="AA23" s="1028"/>
      <c r="AB23" s="1028"/>
      <c r="AC23" s="1028"/>
      <c r="AD23" s="1028"/>
      <c r="AE23" s="1028"/>
      <c r="AF23" s="1028"/>
      <c r="AG23" s="1028"/>
      <c r="AH23" s="1028"/>
      <c r="AI23" s="1028"/>
      <c r="AJ23" s="1028"/>
      <c r="AK23" s="1028"/>
      <c r="AL23" s="1028"/>
      <c r="AM23" s="1028"/>
      <c r="AN23" s="1028"/>
      <c r="AO23" s="1028"/>
      <c r="AP23" s="1028"/>
      <c r="AQ23" s="1028"/>
      <c r="AR23" s="1028"/>
    </row>
    <row r="24" spans="1:58" ht="18.75" customHeight="1">
      <c r="A24" s="945"/>
      <c r="B24" s="945"/>
      <c r="C24" s="1029"/>
      <c r="D24" s="1029"/>
      <c r="E24" s="1029"/>
      <c r="F24" s="1029"/>
      <c r="G24" s="1029"/>
      <c r="H24" s="1029"/>
      <c r="I24" s="1029"/>
      <c r="J24" s="1029"/>
      <c r="K24" s="1029"/>
      <c r="L24" s="1029"/>
      <c r="M24" s="1029"/>
      <c r="N24" s="1029"/>
      <c r="O24" s="1029"/>
      <c r="P24" s="1029"/>
      <c r="Q24" s="1029"/>
      <c r="R24" s="1029"/>
      <c r="S24" s="1029"/>
      <c r="T24" s="1029"/>
      <c r="U24" s="1029"/>
      <c r="V24" s="1029"/>
      <c r="W24" s="1029"/>
      <c r="X24" s="1029"/>
      <c r="Y24" s="945"/>
      <c r="Z24" s="1029"/>
      <c r="AA24" s="1029"/>
      <c r="AB24" s="1029"/>
      <c r="AC24" s="1029"/>
      <c r="AD24" s="1029"/>
      <c r="AE24" s="1029"/>
      <c r="AF24" s="1029"/>
      <c r="AG24" s="1029"/>
      <c r="AH24" s="1029"/>
      <c r="AI24" s="1029"/>
      <c r="AJ24" s="1029"/>
      <c r="AK24" s="1029"/>
      <c r="AL24" s="1029"/>
      <c r="AM24" s="1029"/>
      <c r="AN24" s="1029"/>
      <c r="AO24" s="1029"/>
      <c r="AP24" s="1029"/>
      <c r="AQ24" s="1029"/>
      <c r="AR24" s="1029"/>
    </row>
    <row r="25" spans="1:58" ht="18.75" customHeight="1">
      <c r="A25" s="945"/>
      <c r="B25" s="945"/>
      <c r="C25" s="1029"/>
      <c r="D25" s="1029"/>
      <c r="E25" s="1029"/>
      <c r="F25" s="1029"/>
      <c r="G25" s="1029"/>
      <c r="H25" s="1029"/>
      <c r="I25" s="1029"/>
      <c r="J25" s="1029"/>
      <c r="K25" s="1029"/>
      <c r="L25" s="1029"/>
      <c r="M25" s="1029"/>
      <c r="N25" s="1029"/>
      <c r="O25" s="1029"/>
      <c r="P25" s="1029"/>
      <c r="Q25" s="1029"/>
      <c r="R25" s="1029"/>
      <c r="S25" s="1029"/>
      <c r="T25" s="1029"/>
      <c r="U25" s="1029"/>
      <c r="V25" s="1029"/>
      <c r="W25" s="1029"/>
      <c r="X25" s="1029"/>
      <c r="Y25" s="945"/>
      <c r="Z25" s="1029"/>
      <c r="AA25" s="1029"/>
      <c r="AB25" s="1029"/>
      <c r="AC25" s="1029"/>
      <c r="AD25" s="1029"/>
      <c r="AE25" s="1029"/>
      <c r="AF25" s="1029"/>
      <c r="AG25" s="1029"/>
      <c r="AH25" s="1029"/>
      <c r="AI25" s="1029"/>
      <c r="AJ25" s="1029"/>
      <c r="AK25" s="1029"/>
      <c r="AL25" s="1029"/>
      <c r="AM25" s="1029"/>
      <c r="AN25" s="1029"/>
      <c r="AO25" s="1029"/>
      <c r="AP25" s="1029"/>
      <c r="AQ25" s="1029"/>
      <c r="AR25" s="1029"/>
    </row>
    <row r="26" spans="1:58" ht="18.75" customHeight="1">
      <c r="A26" s="945"/>
      <c r="B26" s="945"/>
      <c r="C26" s="1029"/>
      <c r="D26" s="1029"/>
      <c r="E26" s="1029"/>
      <c r="F26" s="1029"/>
      <c r="G26" s="1029"/>
      <c r="H26" s="1029"/>
      <c r="I26" s="1029"/>
      <c r="J26" s="1029"/>
      <c r="K26" s="1029"/>
      <c r="L26" s="1029"/>
      <c r="M26" s="1029"/>
      <c r="N26" s="1029"/>
      <c r="O26" s="1029"/>
      <c r="P26" s="1029"/>
      <c r="Q26" s="1029"/>
      <c r="R26" s="1029"/>
      <c r="S26" s="1029"/>
      <c r="T26" s="1029"/>
      <c r="U26" s="1029"/>
      <c r="V26" s="1029"/>
      <c r="W26" s="1029"/>
      <c r="X26" s="1029"/>
      <c r="Y26" s="945"/>
      <c r="Z26" s="1029"/>
      <c r="AA26" s="1029"/>
      <c r="AB26" s="1029"/>
      <c r="AC26" s="1029"/>
      <c r="AD26" s="1029"/>
      <c r="AE26" s="1029"/>
      <c r="AF26" s="1029"/>
      <c r="AG26" s="1029"/>
      <c r="AH26" s="1029"/>
      <c r="AI26" s="1029"/>
      <c r="AJ26" s="1029"/>
      <c r="AK26" s="1029"/>
      <c r="AL26" s="1029"/>
      <c r="AM26" s="1029"/>
      <c r="AN26" s="1029"/>
      <c r="AO26" s="1029"/>
      <c r="AP26" s="1029"/>
      <c r="AQ26" s="1029"/>
      <c r="AR26" s="1029"/>
    </row>
    <row r="27" spans="1:58" ht="18.75" customHeight="1">
      <c r="A27" s="945"/>
      <c r="B27" s="945"/>
      <c r="C27" s="1029"/>
      <c r="D27" s="1029"/>
      <c r="E27" s="1029"/>
      <c r="F27" s="1029"/>
      <c r="G27" s="1029"/>
      <c r="H27" s="1029"/>
      <c r="I27" s="1029"/>
      <c r="J27" s="1029"/>
      <c r="K27" s="1029"/>
      <c r="L27" s="1029"/>
      <c r="M27" s="1029"/>
      <c r="N27" s="1029"/>
      <c r="O27" s="1029"/>
      <c r="P27" s="1029"/>
      <c r="Q27" s="1029"/>
      <c r="R27" s="1029"/>
      <c r="S27" s="1029"/>
      <c r="T27" s="1029"/>
      <c r="U27" s="1029"/>
      <c r="V27" s="1029"/>
      <c r="W27" s="1029"/>
      <c r="X27" s="1029"/>
      <c r="Y27" s="945"/>
      <c r="Z27" s="1029"/>
      <c r="AA27" s="1029"/>
      <c r="AB27" s="1029"/>
      <c r="AC27" s="1029"/>
      <c r="AD27" s="1029"/>
      <c r="AE27" s="1029"/>
      <c r="AF27" s="1029"/>
      <c r="AG27" s="1029"/>
      <c r="AH27" s="1029"/>
      <c r="AI27" s="1029"/>
      <c r="AJ27" s="1029"/>
      <c r="AK27" s="1029"/>
      <c r="AL27" s="1029"/>
      <c r="AM27" s="1029"/>
      <c r="AN27" s="1029"/>
      <c r="AO27" s="1029"/>
      <c r="AP27" s="1029"/>
      <c r="AQ27" s="1029"/>
      <c r="AR27" s="1029"/>
    </row>
    <row r="28" spans="1:58">
      <c r="Q28" s="1030"/>
      <c r="W28" s="1031"/>
      <c r="Y28" s="1032" t="s">
        <v>833</v>
      </c>
      <c r="Z28" s="1033"/>
      <c r="AA28" s="1031"/>
      <c r="AB28" s="1034"/>
      <c r="AC28" s="1035" t="s">
        <v>834</v>
      </c>
      <c r="AG28" s="1033" t="s">
        <v>1441</v>
      </c>
      <c r="AL28" s="1036" t="s">
        <v>1442</v>
      </c>
      <c r="AM28" s="1037"/>
      <c r="AN28" s="1031"/>
      <c r="AO28" s="1038" t="s">
        <v>1443</v>
      </c>
      <c r="AP28" s="1039"/>
      <c r="AQ28" s="1039"/>
      <c r="AR28" s="1039"/>
    </row>
    <row r="29" spans="1:58">
      <c r="Q29" s="1040"/>
      <c r="W29" s="1031"/>
      <c r="Y29" s="1041"/>
      <c r="Z29" s="1033"/>
      <c r="AA29" s="1031"/>
      <c r="AB29" s="1034"/>
      <c r="AC29" s="1042"/>
      <c r="AG29" s="1033" t="s">
        <v>1444</v>
      </c>
      <c r="AL29" s="1037"/>
      <c r="AM29" s="1037"/>
      <c r="AN29" s="1031"/>
      <c r="AS29" s="1031"/>
    </row>
    <row r="30" spans="1:58">
      <c r="Y30" s="1043"/>
    </row>
    <row r="31" spans="1:58">
      <c r="Y31" s="1044" t="s">
        <v>1445</v>
      </c>
    </row>
    <row r="32" spans="1:58">
      <c r="Y32" s="1045" t="s">
        <v>1446</v>
      </c>
    </row>
  </sheetData>
  <mergeCells count="62">
    <mergeCell ref="Y28:Y29"/>
    <mergeCell ref="AC28:AC29"/>
    <mergeCell ref="AL28:AM29"/>
    <mergeCell ref="AO28:AR28"/>
    <mergeCell ref="AI7:AI9"/>
    <mergeCell ref="AJ7:AM7"/>
    <mergeCell ref="AQ7:AQ9"/>
    <mergeCell ref="AR7:AR9"/>
    <mergeCell ref="AJ8:AJ9"/>
    <mergeCell ref="AK8:AM8"/>
    <mergeCell ref="T7:T9"/>
    <mergeCell ref="Z7:Z10"/>
    <mergeCell ref="AA7:AA10"/>
    <mergeCell ref="AB7:AB10"/>
    <mergeCell ref="AC7:AC10"/>
    <mergeCell ref="AD7:AD9"/>
    <mergeCell ref="N7:N9"/>
    <mergeCell ref="O7:O9"/>
    <mergeCell ref="P7:P9"/>
    <mergeCell ref="Q7:Q9"/>
    <mergeCell ref="R7:R9"/>
    <mergeCell ref="S7:S9"/>
    <mergeCell ref="AP6:AP9"/>
    <mergeCell ref="AQ6:AR6"/>
    <mergeCell ref="F7:F9"/>
    <mergeCell ref="G7:G9"/>
    <mergeCell ref="H7:H9"/>
    <mergeCell ref="I7:I9"/>
    <mergeCell ref="J7:J9"/>
    <mergeCell ref="K7:K9"/>
    <mergeCell ref="L7:L9"/>
    <mergeCell ref="M7:M9"/>
    <mergeCell ref="W6:W10"/>
    <mergeCell ref="X6:X10"/>
    <mergeCell ref="AD6:AE6"/>
    <mergeCell ref="AF6:AM6"/>
    <mergeCell ref="AN6:AN9"/>
    <mergeCell ref="AO6:AO9"/>
    <mergeCell ref="AE7:AE9"/>
    <mergeCell ref="AF7:AF9"/>
    <mergeCell ref="AG7:AG9"/>
    <mergeCell ref="AH7:AH9"/>
    <mergeCell ref="R5:T6"/>
    <mergeCell ref="U5:U9"/>
    <mergeCell ref="Y5:Y10"/>
    <mergeCell ref="Z5:AC6"/>
    <mergeCell ref="AD5:AR5"/>
    <mergeCell ref="F6:H6"/>
    <mergeCell ref="I6:K6"/>
    <mergeCell ref="L6:N6"/>
    <mergeCell ref="O6:Q6"/>
    <mergeCell ref="V6:V10"/>
    <mergeCell ref="A3:X3"/>
    <mergeCell ref="Y3:AR3"/>
    <mergeCell ref="A4:X4"/>
    <mergeCell ref="Y4:AR4"/>
    <mergeCell ref="A5:A10"/>
    <mergeCell ref="B5:B9"/>
    <mergeCell ref="C5:C9"/>
    <mergeCell ref="D5:D9"/>
    <mergeCell ref="E5:E9"/>
    <mergeCell ref="F5:Q5"/>
  </mergeCells>
  <phoneticPr fontId="44" type="noConversion"/>
  <hyperlinks>
    <hyperlink ref="AT2" location="預告統計資料發布時間表!A1" display="回發布時間表" xr:uid="{FAD0E8CE-DA26-4F04-9A04-7F207B4DD9A3}"/>
  </hyperlinks>
  <printOptions horizontalCentered="1"/>
  <pageMargins left="0.23622047244094491" right="0.23622047244094491" top="0.74803149606299213" bottom="0.74803149606299213" header="0.31496062992125984" footer="0.31496062992125984"/>
  <pageSetup paperSize="9" scale="63" fitToWidth="2" orientation="landscape" cellComments="asDisplayed" useFirstPageNumber="1" r:id="rId1"/>
  <headerFooter alignWithMargins="0">
    <oddHeader>&amp;R&amp;"標楷體,標準"本表共2頁，第&amp;P頁     　　</oddHead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7D9E4-A39F-409E-92A5-325CB875A0EE}">
  <dimension ref="A1:Y1048576"/>
  <sheetViews>
    <sheetView zoomScale="90" zoomScaleNormal="90" workbookViewId="0">
      <selection activeCell="Y2" sqref="Y2"/>
    </sheetView>
  </sheetViews>
  <sheetFormatPr defaultRowHeight="12" customHeight="1"/>
  <cols>
    <col min="1" max="1" width="9.625" style="373" customWidth="1"/>
    <col min="2" max="2" width="6.125" style="373" customWidth="1"/>
    <col min="3" max="5" width="7" style="373" customWidth="1"/>
    <col min="6" max="6" width="9.625" style="373" customWidth="1"/>
    <col min="7" max="12" width="8.875" style="373" customWidth="1"/>
    <col min="13" max="13" width="10.375" style="373" customWidth="1"/>
    <col min="14" max="14" width="8.875" style="373" customWidth="1"/>
    <col min="15" max="18" width="7.375" style="373" customWidth="1"/>
    <col min="19" max="20" width="8.875" style="373" customWidth="1"/>
    <col min="21" max="21" width="4.5" style="373" customWidth="1"/>
    <col min="22" max="23" width="7.375" style="373" customWidth="1"/>
    <col min="24" max="24" width="14.875" style="373" customWidth="1"/>
    <col min="25" max="1024" width="7" style="373" customWidth="1"/>
    <col min="1025" max="16384" width="9" style="373"/>
  </cols>
  <sheetData>
    <row r="1" spans="1:25" ht="16.5" customHeight="1" thickBot="1">
      <c r="A1" s="337" t="s">
        <v>803</v>
      </c>
      <c r="B1" s="338"/>
      <c r="F1" s="374"/>
      <c r="G1" s="374"/>
      <c r="H1" s="374"/>
      <c r="I1" s="374"/>
      <c r="J1" s="374"/>
      <c r="K1" s="374"/>
      <c r="L1" s="374"/>
      <c r="M1" s="374"/>
      <c r="N1" s="374"/>
      <c r="O1" s="374"/>
      <c r="P1" s="374"/>
      <c r="Q1" s="374"/>
      <c r="R1" s="374"/>
      <c r="S1" s="374"/>
      <c r="T1" s="581" t="s">
        <v>804</v>
      </c>
      <c r="U1" s="581"/>
      <c r="V1" s="582" t="s">
        <v>1143</v>
      </c>
      <c r="W1" s="582"/>
      <c r="X1" s="582"/>
    </row>
    <row r="2" spans="1:25" ht="16.5" customHeight="1">
      <c r="A2" s="346" t="s">
        <v>841</v>
      </c>
      <c r="B2" s="347" t="s">
        <v>1144</v>
      </c>
      <c r="C2" s="375"/>
      <c r="D2" s="374"/>
      <c r="E2" s="374"/>
      <c r="F2" s="374"/>
      <c r="G2" s="374"/>
      <c r="H2" s="374"/>
      <c r="I2" s="374"/>
      <c r="J2" s="374"/>
      <c r="K2" s="374"/>
      <c r="L2" s="374"/>
      <c r="M2" s="374"/>
      <c r="N2" s="374"/>
      <c r="O2" s="374"/>
      <c r="P2" s="374"/>
      <c r="Q2" s="374"/>
      <c r="R2" s="374"/>
      <c r="S2" s="374"/>
      <c r="T2" s="583" t="s">
        <v>843</v>
      </c>
      <c r="U2" s="583"/>
      <c r="V2" s="583" t="s">
        <v>1171</v>
      </c>
      <c r="W2" s="583"/>
      <c r="X2" s="583"/>
      <c r="Y2" s="126" t="s">
        <v>18</v>
      </c>
    </row>
    <row r="3" spans="1:25" ht="21" customHeight="1">
      <c r="A3" s="584"/>
      <c r="B3" s="584"/>
      <c r="C3" s="584"/>
      <c r="D3" s="584"/>
      <c r="E3" s="584"/>
      <c r="F3" s="584"/>
      <c r="G3" s="584"/>
      <c r="H3" s="584"/>
      <c r="I3" s="584"/>
      <c r="J3" s="584"/>
      <c r="K3" s="584"/>
      <c r="L3" s="584"/>
      <c r="M3" s="584"/>
      <c r="N3" s="584"/>
      <c r="O3" s="584"/>
      <c r="P3" s="584"/>
      <c r="Q3" s="584"/>
      <c r="R3" s="584"/>
      <c r="S3" s="584"/>
      <c r="T3" s="584"/>
      <c r="U3" s="584"/>
      <c r="V3" s="584"/>
      <c r="W3" s="584"/>
      <c r="X3" s="584"/>
    </row>
    <row r="4" spans="1:25" ht="24.95" customHeight="1">
      <c r="A4" s="585" t="s">
        <v>1172</v>
      </c>
      <c r="B4" s="585"/>
      <c r="C4" s="585"/>
      <c r="D4" s="585"/>
      <c r="E4" s="585"/>
      <c r="F4" s="585"/>
      <c r="G4" s="585"/>
      <c r="H4" s="585"/>
      <c r="I4" s="585"/>
      <c r="J4" s="585"/>
      <c r="K4" s="585"/>
      <c r="L4" s="585"/>
      <c r="M4" s="585"/>
      <c r="N4" s="585"/>
      <c r="O4" s="585"/>
      <c r="P4" s="585"/>
      <c r="Q4" s="585"/>
      <c r="R4" s="585"/>
      <c r="S4" s="585"/>
      <c r="T4" s="585"/>
      <c r="U4" s="585"/>
      <c r="V4" s="585"/>
      <c r="W4" s="585"/>
      <c r="X4" s="585"/>
    </row>
    <row r="5" spans="1:25" ht="21" customHeight="1">
      <c r="A5" s="580" t="s">
        <v>1146</v>
      </c>
      <c r="B5" s="580"/>
      <c r="C5" s="580"/>
      <c r="D5" s="580"/>
      <c r="E5" s="580"/>
      <c r="F5" s="580"/>
      <c r="G5" s="580"/>
      <c r="H5" s="580"/>
      <c r="I5" s="580"/>
      <c r="J5" s="580"/>
      <c r="K5" s="580"/>
      <c r="L5" s="580"/>
      <c r="M5" s="580"/>
      <c r="N5" s="580"/>
      <c r="O5" s="580"/>
      <c r="P5" s="580"/>
      <c r="Q5" s="580"/>
      <c r="R5" s="580"/>
      <c r="S5" s="580"/>
      <c r="T5" s="580"/>
      <c r="U5" s="580"/>
      <c r="V5" s="580"/>
      <c r="W5" s="580"/>
      <c r="X5" s="580"/>
    </row>
    <row r="6" spans="1:25" s="380" customFormat="1" ht="28.5" customHeight="1">
      <c r="A6" s="578" t="s">
        <v>1147</v>
      </c>
      <c r="B6" s="576" t="s">
        <v>1148</v>
      </c>
      <c r="C6" s="576" t="s">
        <v>1173</v>
      </c>
      <c r="D6" s="576"/>
      <c r="E6" s="576"/>
      <c r="F6" s="576"/>
      <c r="G6" s="576" t="s">
        <v>1174</v>
      </c>
      <c r="H6" s="576"/>
      <c r="I6" s="576"/>
      <c r="J6" s="576"/>
      <c r="K6" s="576"/>
      <c r="L6" s="576"/>
      <c r="M6" s="576"/>
      <c r="N6" s="576"/>
      <c r="O6" s="576"/>
      <c r="P6" s="576"/>
      <c r="Q6" s="576"/>
      <c r="R6" s="576"/>
      <c r="S6" s="577" t="s">
        <v>1175</v>
      </c>
      <c r="T6" s="577"/>
      <c r="U6" s="577"/>
      <c r="V6" s="577"/>
      <c r="W6" s="577"/>
      <c r="X6" s="577"/>
    </row>
    <row r="7" spans="1:25" s="380" customFormat="1" ht="22.5" customHeight="1">
      <c r="A7" s="578"/>
      <c r="B7" s="576"/>
      <c r="C7" s="576" t="s">
        <v>1176</v>
      </c>
      <c r="D7" s="576"/>
      <c r="E7" s="576"/>
      <c r="F7" s="576" t="s">
        <v>1177</v>
      </c>
      <c r="G7" s="576" t="s">
        <v>1176</v>
      </c>
      <c r="H7" s="576" t="s">
        <v>1178</v>
      </c>
      <c r="I7" s="579" t="s">
        <v>1179</v>
      </c>
      <c r="J7" s="576" t="s">
        <v>1180</v>
      </c>
      <c r="K7" s="576" t="s">
        <v>1181</v>
      </c>
      <c r="L7" s="577" t="s">
        <v>1182</v>
      </c>
      <c r="M7" s="381"/>
      <c r="N7" s="576" t="s">
        <v>1183</v>
      </c>
      <c r="O7" s="576" t="s">
        <v>1184</v>
      </c>
      <c r="P7" s="576"/>
      <c r="Q7" s="576" t="s">
        <v>1185</v>
      </c>
      <c r="R7" s="576"/>
      <c r="S7" s="576" t="s">
        <v>1176</v>
      </c>
      <c r="T7" s="576" t="s">
        <v>1178</v>
      </c>
      <c r="U7" s="576" t="s">
        <v>1184</v>
      </c>
      <c r="V7" s="576"/>
      <c r="W7" s="577" t="s">
        <v>1185</v>
      </c>
      <c r="X7" s="577"/>
    </row>
    <row r="8" spans="1:25" s="380" customFormat="1" ht="41.25" customHeight="1">
      <c r="A8" s="578"/>
      <c r="B8" s="576"/>
      <c r="C8" s="382" t="s">
        <v>853</v>
      </c>
      <c r="D8" s="382" t="s">
        <v>1186</v>
      </c>
      <c r="E8" s="382" t="s">
        <v>1187</v>
      </c>
      <c r="F8" s="576"/>
      <c r="G8" s="576"/>
      <c r="H8" s="576"/>
      <c r="I8" s="579"/>
      <c r="J8" s="576"/>
      <c r="K8" s="576"/>
      <c r="L8" s="577"/>
      <c r="M8" s="383" t="s">
        <v>1188</v>
      </c>
      <c r="N8" s="576"/>
      <c r="O8" s="378" t="s">
        <v>1189</v>
      </c>
      <c r="P8" s="378" t="s">
        <v>1190</v>
      </c>
      <c r="Q8" s="378" t="s">
        <v>1191</v>
      </c>
      <c r="R8" s="378" t="s">
        <v>1190</v>
      </c>
      <c r="S8" s="576"/>
      <c r="T8" s="576"/>
      <c r="U8" s="384" t="s">
        <v>1192</v>
      </c>
      <c r="V8" s="379" t="s">
        <v>1190</v>
      </c>
      <c r="W8" s="378" t="s">
        <v>1191</v>
      </c>
      <c r="X8" s="379" t="s">
        <v>1190</v>
      </c>
    </row>
    <row r="9" spans="1:25" s="388" customFormat="1" ht="23.25" customHeight="1">
      <c r="A9" s="578" t="s">
        <v>1158</v>
      </c>
      <c r="B9" s="385" t="s">
        <v>853</v>
      </c>
      <c r="C9" s="386">
        <v>10</v>
      </c>
      <c r="D9" s="386">
        <v>7</v>
      </c>
      <c r="E9" s="386">
        <f>E10</f>
        <v>3</v>
      </c>
      <c r="F9" s="387">
        <f>F10</f>
        <v>51632</v>
      </c>
      <c r="G9" s="387">
        <f>G10</f>
        <v>1</v>
      </c>
      <c r="H9" s="387">
        <f>H10</f>
        <v>2880</v>
      </c>
      <c r="I9" s="386">
        <v>573</v>
      </c>
      <c r="J9" s="386">
        <v>2307</v>
      </c>
      <c r="K9" s="387">
        <f>K10</f>
        <v>39</v>
      </c>
      <c r="L9" s="387" t="str">
        <f>L10</f>
        <v>-</v>
      </c>
      <c r="M9" s="387" t="s">
        <v>1159</v>
      </c>
      <c r="N9" s="387">
        <f>N10</f>
        <v>39</v>
      </c>
      <c r="O9" s="387" t="str">
        <f>O10</f>
        <v>-</v>
      </c>
      <c r="P9" s="387" t="str">
        <f>P10</f>
        <v>-</v>
      </c>
      <c r="Q9" s="387" t="str">
        <f>Q10</f>
        <v>-</v>
      </c>
      <c r="R9" s="387" t="str">
        <f>R10</f>
        <v>-</v>
      </c>
      <c r="S9" s="386">
        <v>10</v>
      </c>
      <c r="T9" s="387">
        <f>T10</f>
        <v>48752</v>
      </c>
      <c r="U9" s="387" t="str">
        <f>U10</f>
        <v>-</v>
      </c>
      <c r="V9" s="387" t="str">
        <f>V10</f>
        <v>-</v>
      </c>
      <c r="W9" s="386">
        <v>158</v>
      </c>
      <c r="X9" s="386">
        <v>36</v>
      </c>
    </row>
    <row r="10" spans="1:25" ht="23.25" customHeight="1">
      <c r="A10" s="578"/>
      <c r="B10" s="377" t="s">
        <v>1160</v>
      </c>
      <c r="C10" s="389">
        <v>10</v>
      </c>
      <c r="D10" s="389">
        <v>7</v>
      </c>
      <c r="E10" s="389">
        <v>3</v>
      </c>
      <c r="F10" s="390">
        <v>51632</v>
      </c>
      <c r="G10" s="390">
        <v>1</v>
      </c>
      <c r="H10" s="390">
        <v>2880</v>
      </c>
      <c r="I10" s="391">
        <v>573</v>
      </c>
      <c r="J10" s="391">
        <v>2307</v>
      </c>
      <c r="K10" s="390">
        <v>39</v>
      </c>
      <c r="L10" s="390" t="s">
        <v>1159</v>
      </c>
      <c r="M10" s="390" t="s">
        <v>1159</v>
      </c>
      <c r="N10" s="390">
        <v>39</v>
      </c>
      <c r="O10" s="390" t="s">
        <v>1159</v>
      </c>
      <c r="P10" s="390" t="s">
        <v>1159</v>
      </c>
      <c r="Q10" s="390" t="s">
        <v>1159</v>
      </c>
      <c r="R10" s="390" t="s">
        <v>1159</v>
      </c>
      <c r="S10" s="391">
        <v>10</v>
      </c>
      <c r="T10" s="390">
        <v>48752</v>
      </c>
      <c r="U10" s="392" t="s">
        <v>1159</v>
      </c>
      <c r="V10" s="392" t="s">
        <v>1159</v>
      </c>
      <c r="W10" s="393">
        <v>158</v>
      </c>
      <c r="X10" s="393">
        <v>36</v>
      </c>
    </row>
    <row r="11" spans="1:25" ht="23.25" customHeight="1">
      <c r="A11" s="578"/>
      <c r="B11" s="377" t="s">
        <v>1161</v>
      </c>
      <c r="C11" s="394" t="s">
        <v>1159</v>
      </c>
      <c r="D11" s="394" t="s">
        <v>1159</v>
      </c>
      <c r="E11" s="394" t="s">
        <v>1159</v>
      </c>
      <c r="F11" s="394" t="s">
        <v>1159</v>
      </c>
      <c r="G11" s="394" t="s">
        <v>1159</v>
      </c>
      <c r="H11" s="394" t="s">
        <v>1159</v>
      </c>
      <c r="I11" s="394" t="s">
        <v>1159</v>
      </c>
      <c r="J11" s="394" t="s">
        <v>1159</v>
      </c>
      <c r="K11" s="394" t="s">
        <v>1159</v>
      </c>
      <c r="L11" s="394" t="s">
        <v>1159</v>
      </c>
      <c r="M11" s="394" t="s">
        <v>1159</v>
      </c>
      <c r="N11" s="394" t="s">
        <v>1159</v>
      </c>
      <c r="O11" s="394" t="s">
        <v>1159</v>
      </c>
      <c r="P11" s="394" t="s">
        <v>1159</v>
      </c>
      <c r="Q11" s="394" t="s">
        <v>1159</v>
      </c>
      <c r="R11" s="394" t="s">
        <v>1159</v>
      </c>
      <c r="S11" s="394" t="s">
        <v>1159</v>
      </c>
      <c r="T11" s="394" t="s">
        <v>1159</v>
      </c>
      <c r="U11" s="394" t="s">
        <v>1159</v>
      </c>
      <c r="V11" s="394" t="s">
        <v>1159</v>
      </c>
      <c r="W11" s="394" t="s">
        <v>1159</v>
      </c>
      <c r="X11" s="394" t="s">
        <v>1159</v>
      </c>
    </row>
    <row r="12" spans="1:25" s="388" customFormat="1" ht="23.25" customHeight="1">
      <c r="A12" s="574"/>
      <c r="B12" s="377" t="s">
        <v>853</v>
      </c>
      <c r="C12" s="395"/>
      <c r="D12" s="395"/>
      <c r="E12" s="395"/>
      <c r="F12" s="395"/>
      <c r="G12" s="395"/>
      <c r="H12" s="395"/>
      <c r="I12" s="395"/>
      <c r="J12" s="395"/>
      <c r="K12" s="395"/>
      <c r="L12" s="395"/>
      <c r="M12" s="395"/>
      <c r="N12" s="395"/>
      <c r="O12" s="395"/>
      <c r="P12" s="395"/>
      <c r="Q12" s="395"/>
      <c r="R12" s="395"/>
      <c r="S12" s="395"/>
      <c r="T12" s="395"/>
      <c r="U12" s="396"/>
      <c r="V12" s="396"/>
      <c r="W12" s="396"/>
      <c r="X12" s="396"/>
    </row>
    <row r="13" spans="1:25" ht="23.25" customHeight="1">
      <c r="A13" s="574"/>
      <c r="B13" s="377" t="s">
        <v>1160</v>
      </c>
      <c r="C13" s="397"/>
      <c r="D13" s="397"/>
      <c r="E13" s="397"/>
      <c r="F13" s="390"/>
      <c r="G13" s="390"/>
      <c r="H13" s="390"/>
      <c r="I13" s="390"/>
      <c r="J13" s="390"/>
      <c r="K13" s="390"/>
      <c r="L13" s="390"/>
      <c r="M13" s="390"/>
      <c r="N13" s="390"/>
      <c r="O13" s="390"/>
      <c r="P13" s="390"/>
      <c r="Q13" s="390"/>
      <c r="R13" s="390"/>
      <c r="S13" s="390"/>
      <c r="T13" s="390"/>
      <c r="U13" s="398"/>
      <c r="V13" s="398"/>
      <c r="W13" s="398"/>
      <c r="X13" s="398"/>
    </row>
    <row r="14" spans="1:25" ht="23.25" customHeight="1">
      <c r="A14" s="574"/>
      <c r="B14" s="377" t="s">
        <v>1161</v>
      </c>
      <c r="C14" s="397"/>
      <c r="D14" s="397"/>
      <c r="E14" s="397"/>
      <c r="F14" s="390"/>
      <c r="G14" s="390"/>
      <c r="H14" s="390"/>
      <c r="I14" s="390"/>
      <c r="J14" s="390"/>
      <c r="K14" s="390"/>
      <c r="L14" s="390"/>
      <c r="M14" s="390"/>
      <c r="N14" s="390"/>
      <c r="O14" s="390"/>
      <c r="P14" s="390"/>
      <c r="Q14" s="390"/>
      <c r="R14" s="390"/>
      <c r="S14" s="390"/>
      <c r="T14" s="390"/>
      <c r="U14" s="398"/>
      <c r="V14" s="398"/>
      <c r="W14" s="398"/>
      <c r="X14" s="398"/>
    </row>
    <row r="15" spans="1:25" s="388" customFormat="1" ht="23.25" customHeight="1">
      <c r="A15" s="574"/>
      <c r="B15" s="377" t="s">
        <v>853</v>
      </c>
      <c r="C15" s="395"/>
      <c r="D15" s="395"/>
      <c r="E15" s="395"/>
      <c r="F15" s="395"/>
      <c r="G15" s="395"/>
      <c r="H15" s="395"/>
      <c r="I15" s="395"/>
      <c r="J15" s="395"/>
      <c r="K15" s="395"/>
      <c r="L15" s="395"/>
      <c r="M15" s="395"/>
      <c r="N15" s="395"/>
      <c r="O15" s="395"/>
      <c r="P15" s="395"/>
      <c r="Q15" s="395"/>
      <c r="R15" s="395"/>
      <c r="S15" s="395"/>
      <c r="T15" s="395"/>
      <c r="U15" s="396"/>
      <c r="V15" s="396"/>
      <c r="W15" s="396"/>
      <c r="X15" s="396"/>
    </row>
    <row r="16" spans="1:25" ht="23.25" customHeight="1">
      <c r="A16" s="574"/>
      <c r="B16" s="377" t="s">
        <v>1160</v>
      </c>
      <c r="C16" s="397"/>
      <c r="D16" s="397"/>
      <c r="E16" s="397"/>
      <c r="F16" s="390"/>
      <c r="G16" s="390"/>
      <c r="H16" s="390"/>
      <c r="I16" s="390"/>
      <c r="J16" s="390"/>
      <c r="K16" s="390"/>
      <c r="L16" s="390"/>
      <c r="M16" s="390"/>
      <c r="N16" s="390"/>
      <c r="O16" s="390"/>
      <c r="P16" s="390"/>
      <c r="Q16" s="390"/>
      <c r="R16" s="390"/>
      <c r="S16" s="390"/>
      <c r="T16" s="390"/>
      <c r="U16" s="398"/>
      <c r="V16" s="398"/>
      <c r="W16" s="398"/>
      <c r="X16" s="398"/>
    </row>
    <row r="17" spans="1:24" ht="23.25" customHeight="1">
      <c r="A17" s="574"/>
      <c r="B17" s="377" t="s">
        <v>1161</v>
      </c>
      <c r="C17" s="397"/>
      <c r="D17" s="397"/>
      <c r="E17" s="397"/>
      <c r="F17" s="390"/>
      <c r="G17" s="390"/>
      <c r="H17" s="390"/>
      <c r="I17" s="390"/>
      <c r="J17" s="390"/>
      <c r="K17" s="390"/>
      <c r="L17" s="390"/>
      <c r="M17" s="390"/>
      <c r="N17" s="390"/>
      <c r="O17" s="390"/>
      <c r="P17" s="390"/>
      <c r="Q17" s="390"/>
      <c r="R17" s="390"/>
      <c r="S17" s="390"/>
      <c r="T17" s="390"/>
      <c r="U17" s="398"/>
      <c r="V17" s="398"/>
      <c r="W17" s="398"/>
      <c r="X17" s="398"/>
    </row>
    <row r="18" spans="1:24" s="388" customFormat="1" ht="23.25" customHeight="1">
      <c r="A18" s="574"/>
      <c r="B18" s="377" t="s">
        <v>853</v>
      </c>
      <c r="C18" s="395"/>
      <c r="D18" s="395"/>
      <c r="E18" s="395"/>
      <c r="F18" s="395"/>
      <c r="G18" s="395"/>
      <c r="H18" s="395"/>
      <c r="I18" s="395"/>
      <c r="J18" s="395"/>
      <c r="K18" s="395"/>
      <c r="L18" s="395"/>
      <c r="M18" s="395"/>
      <c r="N18" s="395"/>
      <c r="O18" s="395"/>
      <c r="P18" s="395"/>
      <c r="Q18" s="395"/>
      <c r="R18" s="395"/>
      <c r="S18" s="395"/>
      <c r="T18" s="395"/>
      <c r="U18" s="396"/>
      <c r="V18" s="396"/>
      <c r="W18" s="396"/>
      <c r="X18" s="396"/>
    </row>
    <row r="19" spans="1:24" ht="23.25" customHeight="1">
      <c r="A19" s="574"/>
      <c r="B19" s="377" t="s">
        <v>1160</v>
      </c>
      <c r="C19" s="397"/>
      <c r="D19" s="397"/>
      <c r="E19" s="397"/>
      <c r="F19" s="390"/>
      <c r="G19" s="390"/>
      <c r="H19" s="390"/>
      <c r="I19" s="390"/>
      <c r="J19" s="390"/>
      <c r="K19" s="390"/>
      <c r="L19" s="390"/>
      <c r="M19" s="390"/>
      <c r="N19" s="390"/>
      <c r="O19" s="390"/>
      <c r="P19" s="390"/>
      <c r="Q19" s="390"/>
      <c r="R19" s="390"/>
      <c r="S19" s="390"/>
      <c r="T19" s="390"/>
      <c r="U19" s="398"/>
      <c r="V19" s="398"/>
      <c r="W19" s="398"/>
      <c r="X19" s="398"/>
    </row>
    <row r="20" spans="1:24" ht="23.25" customHeight="1">
      <c r="A20" s="574"/>
      <c r="B20" s="377" t="s">
        <v>1161</v>
      </c>
      <c r="C20" s="397"/>
      <c r="D20" s="397"/>
      <c r="E20" s="397"/>
      <c r="F20" s="390"/>
      <c r="G20" s="390"/>
      <c r="H20" s="390"/>
      <c r="I20" s="390"/>
      <c r="J20" s="390"/>
      <c r="K20" s="390"/>
      <c r="L20" s="390"/>
      <c r="M20" s="390"/>
      <c r="N20" s="390"/>
      <c r="O20" s="390"/>
      <c r="P20" s="390"/>
      <c r="Q20" s="390"/>
      <c r="R20" s="390"/>
      <c r="S20" s="390"/>
      <c r="T20" s="390"/>
      <c r="U20" s="398"/>
      <c r="V20" s="398"/>
      <c r="W20" s="398"/>
      <c r="X20" s="398"/>
    </row>
    <row r="21" spans="1:24" s="367" customFormat="1" ht="24" customHeight="1">
      <c r="A21" s="362" t="s">
        <v>1162</v>
      </c>
      <c r="B21" s="575" t="s">
        <v>1193</v>
      </c>
      <c r="C21" s="575"/>
      <c r="D21" s="575"/>
      <c r="E21" s="575"/>
      <c r="F21" s="575"/>
      <c r="G21" s="575"/>
      <c r="H21" s="575"/>
      <c r="I21" s="575"/>
      <c r="J21" s="575"/>
      <c r="K21" s="575"/>
      <c r="L21" s="575"/>
      <c r="M21" s="575"/>
      <c r="N21" s="575"/>
      <c r="O21" s="365"/>
      <c r="P21" s="399"/>
      <c r="Q21" s="365"/>
      <c r="R21" s="399"/>
      <c r="S21" s="364"/>
      <c r="T21" s="364"/>
      <c r="U21" s="364"/>
      <c r="V21" s="364"/>
      <c r="W21" s="364"/>
      <c r="X21" s="364"/>
    </row>
    <row r="22" spans="1:24" s="367" customFormat="1" ht="16.899999999999999" customHeight="1">
      <c r="A22" s="342"/>
      <c r="B22" s="366"/>
      <c r="C22" s="366"/>
      <c r="D22" s="366"/>
      <c r="E22" s="366"/>
      <c r="G22" s="368"/>
      <c r="H22" s="368"/>
      <c r="J22" s="368"/>
      <c r="K22" s="368"/>
      <c r="M22" s="366"/>
      <c r="N22" s="366"/>
      <c r="O22" s="368"/>
      <c r="P22" s="369"/>
      <c r="Q22" s="368"/>
      <c r="R22" s="369"/>
      <c r="X22" s="369" t="s">
        <v>1163</v>
      </c>
    </row>
    <row r="23" spans="1:24" s="367" customFormat="1" ht="13.5" customHeight="1">
      <c r="A23" s="370" t="s">
        <v>833</v>
      </c>
      <c r="B23" s="366"/>
      <c r="C23" s="366"/>
      <c r="D23" s="366"/>
      <c r="E23" s="366"/>
      <c r="F23" s="368" t="s">
        <v>834</v>
      </c>
      <c r="H23" s="366"/>
      <c r="K23" s="366" t="s">
        <v>835</v>
      </c>
      <c r="M23" s="366"/>
      <c r="O23" s="366"/>
      <c r="P23" s="368" t="s">
        <v>836</v>
      </c>
    </row>
    <row r="24" spans="1:24" s="367" customFormat="1" ht="13.5" customHeight="1">
      <c r="H24" s="366"/>
      <c r="K24" s="366" t="s">
        <v>837</v>
      </c>
      <c r="M24" s="366"/>
      <c r="N24" s="370"/>
      <c r="O24" s="366"/>
      <c r="Q24" s="366"/>
      <c r="S24" s="366"/>
    </row>
    <row r="25" spans="1:24" ht="16.5" customHeight="1">
      <c r="A25" s="400" t="s">
        <v>838</v>
      </c>
      <c r="B25" s="400"/>
      <c r="C25" s="374"/>
      <c r="D25" s="374"/>
      <c r="E25" s="374"/>
      <c r="F25" s="374"/>
      <c r="G25" s="374"/>
      <c r="H25" s="374"/>
      <c r="I25" s="374"/>
      <c r="J25" s="374"/>
      <c r="K25" s="374"/>
      <c r="L25" s="374"/>
      <c r="M25" s="374"/>
      <c r="N25" s="374"/>
      <c r="O25" s="374"/>
      <c r="P25" s="374"/>
      <c r="Q25" s="374"/>
      <c r="R25" s="374"/>
      <c r="S25" s="374"/>
      <c r="T25" s="374"/>
    </row>
    <row r="26" spans="1:24" ht="16.5" customHeight="1">
      <c r="A26" s="372" t="s">
        <v>1194</v>
      </c>
      <c r="B26" s="400"/>
      <c r="C26" s="374"/>
      <c r="D26" s="374"/>
      <c r="E26" s="374"/>
      <c r="F26" s="374"/>
      <c r="G26" s="374"/>
      <c r="H26" s="374"/>
      <c r="I26" s="374"/>
      <c r="J26" s="374"/>
      <c r="K26" s="374"/>
      <c r="L26" s="374"/>
      <c r="M26" s="374"/>
      <c r="N26" s="374"/>
      <c r="O26" s="374"/>
      <c r="P26" s="374"/>
      <c r="Q26" s="374"/>
      <c r="R26" s="374"/>
      <c r="S26" s="374"/>
      <c r="T26" s="374"/>
    </row>
    <row r="27" spans="1:24" ht="16.5" customHeight="1">
      <c r="B27" s="401" t="s">
        <v>1195</v>
      </c>
    </row>
    <row r="28" spans="1:24" ht="15.6" customHeight="1"/>
    <row r="29" spans="1:24" ht="16.5" customHeight="1"/>
    <row r="30" spans="1:24" ht="16.5" customHeight="1"/>
    <row r="31" spans="1:24" s="380" customFormat="1" ht="28.5" customHeight="1"/>
    <row r="32" spans="1:24" s="380" customFormat="1" ht="28.5" customHeight="1"/>
    <row r="33" spans="21:24" s="380" customFormat="1" ht="53.25" customHeight="1"/>
    <row r="34" spans="21:24" s="388" customFormat="1" ht="23.25" customHeight="1"/>
    <row r="35" spans="21:24" ht="23.25" customHeight="1"/>
    <row r="36" spans="21:24" ht="23.25" customHeight="1"/>
    <row r="37" spans="21:24" s="388" customFormat="1" ht="23.25" customHeight="1"/>
    <row r="38" spans="21:24" ht="23.25" customHeight="1"/>
    <row r="39" spans="21:24" ht="23.25" customHeight="1"/>
    <row r="40" spans="21:24" s="388" customFormat="1" ht="23.25" customHeight="1"/>
    <row r="41" spans="21:24" ht="23.25" customHeight="1"/>
    <row r="42" spans="21:24" ht="23.25" customHeight="1"/>
    <row r="43" spans="21:24" s="388" customFormat="1" ht="23.25" customHeight="1"/>
    <row r="44" spans="21:24" ht="23.25" customHeight="1"/>
    <row r="45" spans="21:24" ht="23.25" customHeight="1"/>
    <row r="46" spans="21:24" ht="14.25" customHeight="1"/>
    <row r="47" spans="21:24" ht="14.25" customHeight="1"/>
    <row r="48" spans="21:24" ht="16.5" customHeight="1">
      <c r="U48" s="374"/>
      <c r="V48" s="374"/>
      <c r="W48" s="374"/>
      <c r="X48" s="374"/>
    </row>
    <row r="49" spans="1:24" ht="16.5" customHeight="1">
      <c r="U49" s="374"/>
      <c r="V49" s="374"/>
      <c r="W49" s="374"/>
      <c r="X49" s="374"/>
    </row>
    <row r="50" spans="1:24" ht="12" customHeight="1">
      <c r="A50" s="402"/>
      <c r="B50" s="402"/>
      <c r="C50" s="402"/>
      <c r="D50" s="402"/>
      <c r="E50" s="402"/>
      <c r="F50" s="402"/>
      <c r="G50" s="402"/>
      <c r="H50" s="402"/>
      <c r="I50" s="402"/>
      <c r="J50" s="402"/>
      <c r="K50" s="402"/>
      <c r="L50" s="402"/>
      <c r="M50" s="402"/>
      <c r="N50" s="402"/>
      <c r="O50" s="402"/>
      <c r="P50" s="402"/>
      <c r="Q50" s="402"/>
      <c r="R50" s="402"/>
      <c r="S50" s="402"/>
      <c r="T50" s="402"/>
      <c r="U50" s="402"/>
      <c r="V50" s="402"/>
      <c r="W50" s="402"/>
      <c r="X50" s="402"/>
    </row>
    <row r="1048574" ht="12.75" customHeight="1"/>
    <row r="1048575" ht="12.75" customHeight="1"/>
    <row r="1048576" ht="12.75" customHeight="1"/>
  </sheetData>
  <mergeCells count="32">
    <mergeCell ref="A4:X4"/>
    <mergeCell ref="T1:U1"/>
    <mergeCell ref="V1:X1"/>
    <mergeCell ref="T2:U2"/>
    <mergeCell ref="V2:X2"/>
    <mergeCell ref="A3:X3"/>
    <mergeCell ref="A5:X5"/>
    <mergeCell ref="A6:A8"/>
    <mergeCell ref="B6:B8"/>
    <mergeCell ref="C6:F6"/>
    <mergeCell ref="G6:R6"/>
    <mergeCell ref="S6:X6"/>
    <mergeCell ref="C7:E7"/>
    <mergeCell ref="F7:F8"/>
    <mergeCell ref="G7:G8"/>
    <mergeCell ref="H7:H8"/>
    <mergeCell ref="S7:S8"/>
    <mergeCell ref="T7:T8"/>
    <mergeCell ref="U7:V7"/>
    <mergeCell ref="W7:X7"/>
    <mergeCell ref="A9:A11"/>
    <mergeCell ref="I7:I8"/>
    <mergeCell ref="J7:J8"/>
    <mergeCell ref="K7:K8"/>
    <mergeCell ref="L7:L8"/>
    <mergeCell ref="N7:N8"/>
    <mergeCell ref="O7:P7"/>
    <mergeCell ref="A12:A14"/>
    <mergeCell ref="A15:A17"/>
    <mergeCell ref="A18:A20"/>
    <mergeCell ref="B21:N21"/>
    <mergeCell ref="Q7:R7"/>
  </mergeCells>
  <phoneticPr fontId="44" type="noConversion"/>
  <hyperlinks>
    <hyperlink ref="Y2" location="預告統計資料發布時間表!A1" display="回發布時間表" xr:uid="{85C6FC2F-9449-4945-B611-E371E5F269D6}"/>
  </hyperlinks>
  <printOptions horizontalCentered="1" verticalCentered="1"/>
  <pageMargins left="0.59015748031496063" right="0.55157480314960627" top="1.0826771653543306" bottom="0.88543307086614176" header="0.78740157480314954" footer="0.59015748031496063"/>
  <pageSetup paperSize="0" scale="60" fitToWidth="0" fitToHeight="0" pageOrder="overThenDown" orientation="portrait" horizontalDpi="0" verticalDpi="0" copies="0"/>
  <headerFooter alignWithMargins="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08826-8FDC-4698-9954-5C10EC1F0A86}">
  <dimension ref="A1:IU67"/>
  <sheetViews>
    <sheetView workbookViewId="0">
      <selection activeCell="L2" sqref="L2"/>
    </sheetView>
  </sheetViews>
  <sheetFormatPr defaultRowHeight="16.5" customHeight="1"/>
  <cols>
    <col min="1" max="1" width="12.625" style="345" customWidth="1"/>
    <col min="2" max="2" width="10.625" style="345" customWidth="1"/>
    <col min="3" max="3" width="19.375" style="345" customWidth="1"/>
    <col min="4" max="4" width="18.625" style="345" customWidth="1"/>
    <col min="5" max="6" width="20.75" style="345" customWidth="1"/>
    <col min="7" max="7" width="19.625" style="345" customWidth="1"/>
    <col min="8" max="8" width="17" style="345" customWidth="1"/>
    <col min="9" max="11" width="12.625" style="345" customWidth="1"/>
    <col min="12" max="255" width="9" style="345" customWidth="1"/>
    <col min="256" max="1022" width="9" style="341" customWidth="1"/>
    <col min="1023" max="1024" width="7" style="341" customWidth="1"/>
    <col min="1025" max="16384" width="9" style="341"/>
  </cols>
  <sheetData>
    <row r="1" spans="1:12" ht="16.5" customHeight="1" thickBot="1">
      <c r="A1" s="337" t="s">
        <v>803</v>
      </c>
      <c r="B1" s="338"/>
      <c r="C1" s="339"/>
      <c r="D1" s="340"/>
      <c r="E1" s="341"/>
      <c r="F1" s="342"/>
      <c r="G1" s="343"/>
      <c r="H1" s="344" t="s">
        <v>804</v>
      </c>
      <c r="I1" s="581" t="s">
        <v>1143</v>
      </c>
      <c r="J1" s="581"/>
      <c r="K1" s="581"/>
    </row>
    <row r="2" spans="1:12" ht="18" customHeight="1">
      <c r="A2" s="346" t="s">
        <v>841</v>
      </c>
      <c r="B2" s="347" t="s">
        <v>1144</v>
      </c>
      <c r="C2" s="348"/>
      <c r="D2" s="349"/>
      <c r="E2" s="341"/>
      <c r="F2" s="350"/>
      <c r="G2" s="351"/>
      <c r="H2" s="344" t="s">
        <v>843</v>
      </c>
      <c r="I2" s="591" t="s">
        <v>1145</v>
      </c>
      <c r="J2" s="591"/>
      <c r="K2" s="591"/>
      <c r="L2" s="126" t="s">
        <v>18</v>
      </c>
    </row>
    <row r="3" spans="1:12" ht="14.25" customHeight="1">
      <c r="A3" s="592"/>
      <c r="B3" s="592"/>
      <c r="C3" s="592"/>
      <c r="D3" s="592"/>
      <c r="E3" s="592"/>
      <c r="F3" s="592"/>
      <c r="G3" s="592"/>
      <c r="H3" s="592"/>
      <c r="I3" s="592"/>
      <c r="J3" s="592"/>
      <c r="K3" s="592"/>
    </row>
    <row r="4" spans="1:12" ht="28.5" customHeight="1">
      <c r="A4" s="593" t="s">
        <v>1168</v>
      </c>
      <c r="B4" s="593"/>
      <c r="C4" s="593"/>
      <c r="D4" s="593"/>
      <c r="E4" s="593"/>
      <c r="F4" s="593"/>
      <c r="G4" s="593"/>
      <c r="H4" s="593"/>
      <c r="I4" s="593"/>
      <c r="J4" s="593"/>
      <c r="K4" s="593"/>
    </row>
    <row r="5" spans="1:12" ht="19.5" customHeight="1">
      <c r="A5" s="594" t="s">
        <v>1146</v>
      </c>
      <c r="B5" s="594"/>
      <c r="C5" s="594"/>
      <c r="D5" s="594"/>
      <c r="E5" s="594"/>
      <c r="F5" s="594"/>
      <c r="G5" s="594"/>
      <c r="H5" s="594"/>
      <c r="I5" s="594"/>
      <c r="J5" s="594"/>
      <c r="K5" s="594"/>
    </row>
    <row r="6" spans="1:12" ht="59.25" customHeight="1">
      <c r="A6" s="590" t="s">
        <v>1147</v>
      </c>
      <c r="B6" s="588" t="s">
        <v>1148</v>
      </c>
      <c r="C6" s="588" t="s">
        <v>1149</v>
      </c>
      <c r="D6" s="588" t="s">
        <v>1150</v>
      </c>
      <c r="E6" s="587" t="s">
        <v>1151</v>
      </c>
      <c r="F6" s="587" t="s">
        <v>1152</v>
      </c>
      <c r="G6" s="588" t="s">
        <v>1153</v>
      </c>
      <c r="H6" s="589" t="s">
        <v>1154</v>
      </c>
      <c r="I6" s="589"/>
      <c r="J6" s="589"/>
      <c r="K6" s="589"/>
      <c r="L6" s="355"/>
    </row>
    <row r="7" spans="1:12" ht="20.25" customHeight="1">
      <c r="A7" s="590"/>
      <c r="B7" s="588"/>
      <c r="C7" s="588"/>
      <c r="D7" s="588"/>
      <c r="E7" s="587"/>
      <c r="F7" s="587"/>
      <c r="G7" s="588"/>
      <c r="H7" s="354" t="s">
        <v>853</v>
      </c>
      <c r="I7" s="356" t="s">
        <v>1155</v>
      </c>
      <c r="J7" s="356" t="s">
        <v>1156</v>
      </c>
      <c r="K7" s="354" t="s">
        <v>1157</v>
      </c>
      <c r="L7" s="355"/>
    </row>
    <row r="8" spans="1:12" ht="19.5" customHeight="1">
      <c r="A8" s="590" t="s">
        <v>1158</v>
      </c>
      <c r="B8" s="357" t="s">
        <v>853</v>
      </c>
      <c r="C8" s="358" t="s">
        <v>1159</v>
      </c>
      <c r="D8" s="358" t="s">
        <v>1159</v>
      </c>
      <c r="E8" s="358" t="s">
        <v>1159</v>
      </c>
      <c r="F8" s="358" t="s">
        <v>1159</v>
      </c>
      <c r="G8" s="358" t="s">
        <v>1159</v>
      </c>
      <c r="H8" s="358" t="s">
        <v>1159</v>
      </c>
      <c r="I8" s="358" t="s">
        <v>1159</v>
      </c>
      <c r="J8" s="358" t="s">
        <v>1159</v>
      </c>
      <c r="K8" s="358" t="s">
        <v>1159</v>
      </c>
    </row>
    <row r="9" spans="1:12" ht="19.5" customHeight="1">
      <c r="A9" s="590"/>
      <c r="B9" s="352" t="s">
        <v>1160</v>
      </c>
      <c r="C9" s="358" t="s">
        <v>1159</v>
      </c>
      <c r="D9" s="358" t="s">
        <v>1159</v>
      </c>
      <c r="E9" s="358" t="s">
        <v>1159</v>
      </c>
      <c r="F9" s="358" t="s">
        <v>1159</v>
      </c>
      <c r="G9" s="358" t="s">
        <v>1159</v>
      </c>
      <c r="H9" s="358" t="s">
        <v>1159</v>
      </c>
      <c r="I9" s="358" t="s">
        <v>1159</v>
      </c>
      <c r="J9" s="358" t="s">
        <v>1159</v>
      </c>
      <c r="K9" s="358" t="s">
        <v>1159</v>
      </c>
    </row>
    <row r="10" spans="1:12" ht="19.5" customHeight="1">
      <c r="A10" s="590"/>
      <c r="B10" s="352" t="s">
        <v>1161</v>
      </c>
      <c r="C10" s="358" t="s">
        <v>1159</v>
      </c>
      <c r="D10" s="358" t="s">
        <v>1159</v>
      </c>
      <c r="E10" s="358" t="s">
        <v>1159</v>
      </c>
      <c r="F10" s="358" t="s">
        <v>1159</v>
      </c>
      <c r="G10" s="358" t="s">
        <v>1159</v>
      </c>
      <c r="H10" s="358" t="s">
        <v>1159</v>
      </c>
      <c r="I10" s="358" t="s">
        <v>1159</v>
      </c>
      <c r="J10" s="358" t="s">
        <v>1159</v>
      </c>
      <c r="K10" s="358" t="s">
        <v>1159</v>
      </c>
    </row>
    <row r="11" spans="1:12" ht="19.5" customHeight="1">
      <c r="A11" s="586"/>
      <c r="B11" s="353" t="s">
        <v>853</v>
      </c>
      <c r="C11" s="359"/>
      <c r="D11" s="359"/>
      <c r="E11" s="359"/>
      <c r="F11" s="360"/>
      <c r="G11" s="359"/>
      <c r="H11" s="360"/>
      <c r="I11" s="360"/>
      <c r="J11" s="360"/>
      <c r="K11" s="360"/>
    </row>
    <row r="12" spans="1:12" ht="19.5" customHeight="1">
      <c r="A12" s="586"/>
      <c r="B12" s="352" t="s">
        <v>1160</v>
      </c>
      <c r="C12" s="361"/>
      <c r="D12" s="359"/>
      <c r="E12" s="359"/>
      <c r="F12" s="360"/>
      <c r="G12" s="359"/>
      <c r="H12" s="360"/>
      <c r="I12" s="360"/>
      <c r="J12" s="360"/>
      <c r="K12" s="360"/>
    </row>
    <row r="13" spans="1:12" ht="19.5" customHeight="1">
      <c r="A13" s="586"/>
      <c r="B13" s="352" t="s">
        <v>1161</v>
      </c>
      <c r="C13" s="361"/>
      <c r="D13" s="359"/>
      <c r="E13" s="359"/>
      <c r="F13" s="360"/>
      <c r="G13" s="359"/>
      <c r="H13" s="360"/>
      <c r="I13" s="360"/>
      <c r="J13" s="360"/>
      <c r="K13" s="360"/>
    </row>
    <row r="14" spans="1:12" ht="19.5" customHeight="1">
      <c r="A14" s="586"/>
      <c r="B14" s="353" t="s">
        <v>853</v>
      </c>
      <c r="C14" s="359"/>
      <c r="D14" s="359"/>
      <c r="E14" s="359"/>
      <c r="F14" s="360"/>
      <c r="G14" s="359"/>
      <c r="H14" s="360"/>
      <c r="I14" s="360"/>
      <c r="J14" s="360"/>
      <c r="K14" s="360"/>
    </row>
    <row r="15" spans="1:12" ht="19.5" customHeight="1">
      <c r="A15" s="586"/>
      <c r="B15" s="352" t="s">
        <v>1160</v>
      </c>
      <c r="C15" s="361"/>
      <c r="D15" s="359"/>
      <c r="E15" s="359"/>
      <c r="F15" s="360"/>
      <c r="G15" s="359"/>
      <c r="H15" s="360"/>
      <c r="I15" s="360"/>
      <c r="J15" s="360"/>
      <c r="K15" s="360"/>
    </row>
    <row r="16" spans="1:12" ht="19.5" customHeight="1">
      <c r="A16" s="586"/>
      <c r="B16" s="352" t="s">
        <v>1161</v>
      </c>
      <c r="C16" s="361"/>
      <c r="D16" s="359"/>
      <c r="E16" s="359"/>
      <c r="F16" s="360"/>
      <c r="G16" s="359"/>
      <c r="H16" s="360"/>
      <c r="I16" s="360"/>
      <c r="J16" s="360"/>
      <c r="K16" s="360"/>
    </row>
    <row r="17" spans="1:11" ht="19.5" customHeight="1">
      <c r="A17" s="586"/>
      <c r="B17" s="353" t="s">
        <v>853</v>
      </c>
      <c r="C17" s="359"/>
      <c r="D17" s="359"/>
      <c r="E17" s="359"/>
      <c r="F17" s="360"/>
      <c r="G17" s="359"/>
      <c r="H17" s="360"/>
      <c r="I17" s="360"/>
      <c r="J17" s="360"/>
      <c r="K17" s="360"/>
    </row>
    <row r="18" spans="1:11" ht="19.5" customHeight="1">
      <c r="A18" s="586"/>
      <c r="B18" s="352" t="s">
        <v>1160</v>
      </c>
      <c r="C18" s="361"/>
      <c r="D18" s="359"/>
      <c r="E18" s="359"/>
      <c r="F18" s="360"/>
      <c r="G18" s="359"/>
      <c r="H18" s="360"/>
      <c r="I18" s="360"/>
      <c r="J18" s="360"/>
      <c r="K18" s="360"/>
    </row>
    <row r="19" spans="1:11" ht="19.5" customHeight="1">
      <c r="A19" s="586"/>
      <c r="B19" s="352" t="s">
        <v>1161</v>
      </c>
      <c r="C19" s="361"/>
      <c r="D19" s="359"/>
      <c r="E19" s="359"/>
      <c r="F19" s="360"/>
      <c r="G19" s="359"/>
      <c r="H19" s="360"/>
      <c r="I19" s="360"/>
      <c r="J19" s="360"/>
      <c r="K19" s="360"/>
    </row>
    <row r="20" spans="1:11" ht="20.100000000000001" customHeight="1">
      <c r="A20" s="362" t="s">
        <v>1162</v>
      </c>
      <c r="B20" s="363"/>
      <c r="C20" s="363"/>
      <c r="D20" s="364"/>
      <c r="E20" s="365"/>
      <c r="F20" s="365"/>
      <c r="G20" s="365"/>
      <c r="H20" s="365"/>
      <c r="I20" s="365"/>
      <c r="J20" s="365"/>
      <c r="K20" s="364"/>
    </row>
    <row r="21" spans="1:11" ht="20.100000000000001" customHeight="1">
      <c r="A21" s="342"/>
      <c r="B21" s="366"/>
      <c r="C21" s="366"/>
      <c r="D21" s="367"/>
      <c r="E21" s="368"/>
      <c r="F21" s="368"/>
      <c r="G21" s="368"/>
      <c r="H21" s="368"/>
      <c r="I21" s="368"/>
      <c r="J21" s="368"/>
      <c r="K21" s="369" t="s">
        <v>1163</v>
      </c>
    </row>
    <row r="22" spans="1:11" ht="19.5" customHeight="1">
      <c r="A22" s="370" t="s">
        <v>833</v>
      </c>
      <c r="B22" s="366"/>
      <c r="C22" s="370" t="s">
        <v>1164</v>
      </c>
      <c r="D22" s="366" t="s">
        <v>1165</v>
      </c>
      <c r="F22" s="370" t="s">
        <v>836</v>
      </c>
      <c r="H22" s="370"/>
      <c r="I22" s="370"/>
      <c r="J22" s="370"/>
      <c r="K22" s="367"/>
    </row>
    <row r="23" spans="1:11" ht="19.5" customHeight="1">
      <c r="A23" s="367"/>
      <c r="B23" s="367"/>
      <c r="C23" s="367"/>
      <c r="D23" s="366" t="s">
        <v>1166</v>
      </c>
      <c r="F23" s="366"/>
      <c r="G23" s="366"/>
      <c r="H23" s="366"/>
      <c r="I23" s="366"/>
      <c r="J23" s="366"/>
      <c r="K23" s="367"/>
    </row>
    <row r="24" spans="1:11" ht="19.5" customHeight="1">
      <c r="A24" s="371" t="s">
        <v>838</v>
      </c>
      <c r="B24" s="371"/>
      <c r="C24" s="340"/>
      <c r="D24" s="340"/>
      <c r="E24" s="340"/>
      <c r="F24" s="340"/>
      <c r="G24" s="340"/>
      <c r="H24" s="340"/>
      <c r="I24" s="340"/>
      <c r="J24" s="340"/>
      <c r="K24" s="340"/>
    </row>
    <row r="25" spans="1:11" ht="19.5" customHeight="1">
      <c r="A25" s="372" t="s">
        <v>1167</v>
      </c>
      <c r="B25" s="371"/>
      <c r="C25" s="340"/>
      <c r="D25" s="340"/>
      <c r="E25" s="340"/>
      <c r="F25" s="340"/>
      <c r="G25" s="340"/>
      <c r="H25" s="340"/>
      <c r="I25" s="340"/>
      <c r="J25" s="340"/>
      <c r="K25" s="340"/>
    </row>
    <row r="26" spans="1:11" ht="18.75" customHeight="1"/>
    <row r="27" spans="1:11" ht="17.25" customHeight="1"/>
    <row r="28" spans="1:11" ht="17.25" customHeight="1"/>
    <row r="29" spans="1:11" ht="17.25" customHeight="1"/>
    <row r="30" spans="1:11" ht="17.25" customHeight="1"/>
    <row r="31" spans="1:11" ht="17.25" customHeight="1"/>
    <row r="32" spans="1:11"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sheetData>
  <mergeCells count="17">
    <mergeCell ref="I1:K1"/>
    <mergeCell ref="I2:K2"/>
    <mergeCell ref="A3:K3"/>
    <mergeCell ref="A4:K4"/>
    <mergeCell ref="A5:K5"/>
    <mergeCell ref="A17:A19"/>
    <mergeCell ref="F6:F7"/>
    <mergeCell ref="G6:G7"/>
    <mergeCell ref="H6:K6"/>
    <mergeCell ref="A8:A10"/>
    <mergeCell ref="A11:A13"/>
    <mergeCell ref="A14:A16"/>
    <mergeCell ref="A6:A7"/>
    <mergeCell ref="B6:B7"/>
    <mergeCell ref="C6:C7"/>
    <mergeCell ref="D6:D7"/>
    <mergeCell ref="E6:E7"/>
  </mergeCells>
  <phoneticPr fontId="44" type="noConversion"/>
  <hyperlinks>
    <hyperlink ref="L2" location="預告統計資料發布時間表!A1" display="回發布時間表" xr:uid="{59D66597-A73D-4210-878E-B6DFCB6A0FC6}"/>
  </hyperlinks>
  <printOptions horizontalCentered="1" verticalCentered="1"/>
  <pageMargins left="0.74803149606299213" right="0.74803149606299213" top="1.2791338582677163" bottom="1.2791338582677163" header="0.98385826771653528" footer="0.98385826771653528"/>
  <pageSetup paperSize="0" scale="68" fitToWidth="0" fitToHeight="0" pageOrder="overThenDown" orientation="portrait" horizontalDpi="0" verticalDpi="0" copies="0"/>
  <headerFooter alignWithMargins="0"/>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BD165-1235-44F8-943A-711640B1B322}">
  <dimension ref="A1:U1048576"/>
  <sheetViews>
    <sheetView workbookViewId="0">
      <selection activeCell="U2" sqref="U2"/>
    </sheetView>
  </sheetViews>
  <sheetFormatPr defaultRowHeight="12" customHeight="1"/>
  <cols>
    <col min="1" max="1" width="9.25" style="405" customWidth="1"/>
    <col min="2" max="2" width="6.375" style="405" customWidth="1"/>
    <col min="3" max="3" width="6.875" style="405" customWidth="1"/>
    <col min="4" max="4" width="7.375" style="405" customWidth="1"/>
    <col min="5" max="5" width="6.625" style="405" customWidth="1"/>
    <col min="6" max="6" width="6.75" style="405" customWidth="1"/>
    <col min="7" max="8" width="6.875" style="405" customWidth="1"/>
    <col min="9" max="9" width="7.375" style="405" customWidth="1"/>
    <col min="10" max="11" width="7" style="405" customWidth="1"/>
    <col min="12" max="12" width="6.875" style="405" customWidth="1"/>
    <col min="13" max="13" width="7" style="405" customWidth="1"/>
    <col min="14" max="14" width="7.125" style="405" customWidth="1"/>
    <col min="15" max="15" width="6.75" style="405" customWidth="1"/>
    <col min="16" max="16" width="7" style="405" customWidth="1"/>
    <col min="17" max="18" width="6.75" style="405" customWidth="1"/>
    <col min="19" max="19" width="7.125" style="405" customWidth="1"/>
    <col min="20" max="1024" width="7" style="405" customWidth="1"/>
    <col min="1025" max="16384" width="9" style="405"/>
  </cols>
  <sheetData>
    <row r="1" spans="1:21" ht="16.5" customHeight="1" thickBot="1">
      <c r="A1" s="337" t="s">
        <v>803</v>
      </c>
      <c r="B1" s="338"/>
      <c r="C1" s="403"/>
      <c r="D1" s="403"/>
      <c r="E1" s="403"/>
      <c r="F1" s="404"/>
      <c r="G1" s="404"/>
      <c r="H1" s="404"/>
      <c r="I1" s="404"/>
      <c r="J1" s="404"/>
      <c r="K1" s="404"/>
      <c r="P1" s="581" t="s">
        <v>804</v>
      </c>
      <c r="Q1" s="581"/>
      <c r="R1" s="582" t="s">
        <v>1143</v>
      </c>
      <c r="S1" s="582"/>
      <c r="T1" s="582"/>
    </row>
    <row r="2" spans="1:21" ht="16.5" customHeight="1">
      <c r="A2" s="346" t="s">
        <v>841</v>
      </c>
      <c r="B2" s="347" t="s">
        <v>1144</v>
      </c>
      <c r="C2" s="403"/>
      <c r="D2" s="403"/>
      <c r="E2" s="403"/>
      <c r="F2" s="404"/>
      <c r="G2" s="404"/>
      <c r="H2" s="404"/>
      <c r="I2" s="404"/>
      <c r="J2" s="404"/>
      <c r="K2" s="404"/>
      <c r="P2" s="591" t="s">
        <v>843</v>
      </c>
      <c r="Q2" s="591"/>
      <c r="R2" s="591" t="s">
        <v>1198</v>
      </c>
      <c r="S2" s="591"/>
      <c r="T2" s="591"/>
      <c r="U2" s="126" t="s">
        <v>18</v>
      </c>
    </row>
    <row r="3" spans="1:21" ht="24.95" customHeight="1">
      <c r="A3" s="599" t="s">
        <v>1199</v>
      </c>
      <c r="B3" s="599"/>
      <c r="C3" s="599"/>
      <c r="D3" s="599"/>
      <c r="E3" s="599"/>
      <c r="F3" s="599"/>
      <c r="G3" s="599"/>
      <c r="H3" s="599"/>
      <c r="I3" s="599"/>
      <c r="J3" s="599"/>
      <c r="K3" s="599"/>
      <c r="L3" s="599"/>
      <c r="M3" s="599"/>
      <c r="N3" s="599"/>
      <c r="O3" s="599"/>
      <c r="P3" s="599"/>
      <c r="Q3" s="599"/>
      <c r="R3" s="599"/>
      <c r="S3" s="599"/>
      <c r="T3" s="599"/>
    </row>
    <row r="4" spans="1:21" ht="5.0999999999999996" customHeight="1"/>
    <row r="5" spans="1:21" ht="21" customHeight="1">
      <c r="A5" s="600" t="s">
        <v>1146</v>
      </c>
      <c r="B5" s="600"/>
      <c r="C5" s="600"/>
      <c r="D5" s="600"/>
      <c r="E5" s="600"/>
      <c r="F5" s="600"/>
      <c r="G5" s="600"/>
      <c r="H5" s="600"/>
      <c r="I5" s="600"/>
      <c r="J5" s="600"/>
      <c r="K5" s="600"/>
      <c r="L5" s="600"/>
      <c r="M5" s="600"/>
      <c r="N5" s="600"/>
      <c r="O5" s="600"/>
      <c r="P5" s="600"/>
      <c r="Q5" s="600"/>
      <c r="R5" s="600"/>
      <c r="S5" s="600"/>
      <c r="T5" s="600"/>
    </row>
    <row r="6" spans="1:21" s="409" customFormat="1" ht="32.25" customHeight="1">
      <c r="A6" s="597" t="s">
        <v>1147</v>
      </c>
      <c r="B6" s="595" t="s">
        <v>1148</v>
      </c>
      <c r="C6" s="595" t="s">
        <v>1176</v>
      </c>
      <c r="D6" s="595"/>
      <c r="E6" s="595"/>
      <c r="F6" s="595" t="s">
        <v>1200</v>
      </c>
      <c r="G6" s="595"/>
      <c r="H6" s="595"/>
      <c r="I6" s="595" t="s">
        <v>1201</v>
      </c>
      <c r="J6" s="595"/>
      <c r="K6" s="595"/>
      <c r="L6" s="595" t="s">
        <v>1202</v>
      </c>
      <c r="M6" s="595"/>
      <c r="N6" s="595"/>
      <c r="O6" s="595" t="s">
        <v>1203</v>
      </c>
      <c r="P6" s="595"/>
      <c r="Q6" s="595"/>
      <c r="R6" s="596" t="s">
        <v>1204</v>
      </c>
      <c r="S6" s="596"/>
      <c r="T6" s="596"/>
    </row>
    <row r="7" spans="1:21" s="409" customFormat="1" ht="67.5" customHeight="1">
      <c r="A7" s="597"/>
      <c r="B7" s="595"/>
      <c r="C7" s="410" t="s">
        <v>853</v>
      </c>
      <c r="D7" s="410" t="s">
        <v>1186</v>
      </c>
      <c r="E7" s="411" t="s">
        <v>1187</v>
      </c>
      <c r="F7" s="407" t="s">
        <v>1205</v>
      </c>
      <c r="G7" s="407" t="s">
        <v>1206</v>
      </c>
      <c r="H7" s="407" t="s">
        <v>1207</v>
      </c>
      <c r="I7" s="407" t="s">
        <v>1205</v>
      </c>
      <c r="J7" s="407" t="s">
        <v>1206</v>
      </c>
      <c r="K7" s="407" t="s">
        <v>1207</v>
      </c>
      <c r="L7" s="407" t="s">
        <v>1205</v>
      </c>
      <c r="M7" s="407" t="s">
        <v>1206</v>
      </c>
      <c r="N7" s="407" t="s">
        <v>1207</v>
      </c>
      <c r="O7" s="407" t="s">
        <v>1205</v>
      </c>
      <c r="P7" s="407" t="s">
        <v>1206</v>
      </c>
      <c r="Q7" s="408" t="s">
        <v>1207</v>
      </c>
      <c r="R7" s="407" t="s">
        <v>1205</v>
      </c>
      <c r="S7" s="407" t="s">
        <v>1206</v>
      </c>
      <c r="T7" s="408" t="s">
        <v>1207</v>
      </c>
    </row>
    <row r="8" spans="1:21" s="416" customFormat="1" ht="23.25" customHeight="1">
      <c r="A8" s="597" t="s">
        <v>1158</v>
      </c>
      <c r="B8" s="412" t="s">
        <v>853</v>
      </c>
      <c r="C8" s="412">
        <v>1</v>
      </c>
      <c r="D8" s="412">
        <f>D9</f>
        <v>1</v>
      </c>
      <c r="E8" s="412" t="s">
        <v>1159</v>
      </c>
      <c r="F8" s="413">
        <f>F9</f>
        <v>5720</v>
      </c>
      <c r="G8" s="413">
        <f>G9</f>
        <v>394</v>
      </c>
      <c r="H8" s="413">
        <f>H9</f>
        <v>5326</v>
      </c>
      <c r="I8" s="414">
        <v>3580</v>
      </c>
      <c r="J8" s="414">
        <v>188</v>
      </c>
      <c r="K8" s="414">
        <v>3392</v>
      </c>
      <c r="L8" s="413">
        <f>L9</f>
        <v>2140</v>
      </c>
      <c r="M8" s="413">
        <f>M9</f>
        <v>206</v>
      </c>
      <c r="N8" s="415">
        <f>N9</f>
        <v>1934</v>
      </c>
      <c r="O8" s="414">
        <v>328</v>
      </c>
      <c r="P8" s="413" t="s">
        <v>1159</v>
      </c>
      <c r="Q8" s="415">
        <v>328</v>
      </c>
      <c r="R8" s="414">
        <v>7</v>
      </c>
      <c r="S8" s="413" t="s">
        <v>1159</v>
      </c>
      <c r="T8" s="415">
        <v>7</v>
      </c>
    </row>
    <row r="9" spans="1:21" ht="23.25" customHeight="1">
      <c r="A9" s="597"/>
      <c r="B9" s="406" t="s">
        <v>1160</v>
      </c>
      <c r="C9" s="406">
        <v>1</v>
      </c>
      <c r="D9" s="406">
        <v>1</v>
      </c>
      <c r="E9" s="406" t="s">
        <v>1159</v>
      </c>
      <c r="F9" s="417">
        <f>G9+H9</f>
        <v>5720</v>
      </c>
      <c r="G9" s="417">
        <v>394</v>
      </c>
      <c r="H9" s="417">
        <v>5326</v>
      </c>
      <c r="I9" s="418">
        <f>J9+K9</f>
        <v>3580</v>
      </c>
      <c r="J9" s="418">
        <v>188</v>
      </c>
      <c r="K9" s="418">
        <v>3392</v>
      </c>
      <c r="L9" s="417">
        <f>M9+N9</f>
        <v>2140</v>
      </c>
      <c r="M9" s="417">
        <v>206</v>
      </c>
      <c r="N9" s="419">
        <v>1934</v>
      </c>
      <c r="O9" s="418">
        <v>328</v>
      </c>
      <c r="P9" s="417" t="s">
        <v>1159</v>
      </c>
      <c r="Q9" s="419">
        <v>328</v>
      </c>
      <c r="R9" s="418">
        <v>7</v>
      </c>
      <c r="S9" s="417" t="s">
        <v>1159</v>
      </c>
      <c r="T9" s="419">
        <v>7</v>
      </c>
    </row>
    <row r="10" spans="1:21" ht="23.25" customHeight="1">
      <c r="A10" s="597"/>
      <c r="B10" s="406" t="s">
        <v>1161</v>
      </c>
      <c r="C10" s="406" t="s">
        <v>1159</v>
      </c>
      <c r="D10" s="406" t="s">
        <v>1159</v>
      </c>
      <c r="E10" s="406" t="s">
        <v>1159</v>
      </c>
      <c r="F10" s="420" t="s">
        <v>1159</v>
      </c>
      <c r="G10" s="420" t="s">
        <v>1159</v>
      </c>
      <c r="H10" s="420" t="s">
        <v>1159</v>
      </c>
      <c r="I10" s="420" t="s">
        <v>1159</v>
      </c>
      <c r="J10" s="420" t="s">
        <v>1159</v>
      </c>
      <c r="K10" s="420" t="s">
        <v>1159</v>
      </c>
      <c r="L10" s="420" t="s">
        <v>1159</v>
      </c>
      <c r="M10" s="420" t="s">
        <v>1159</v>
      </c>
      <c r="N10" s="421" t="s">
        <v>1159</v>
      </c>
      <c r="O10" s="420" t="s">
        <v>1159</v>
      </c>
      <c r="P10" s="420" t="s">
        <v>1159</v>
      </c>
      <c r="Q10" s="421" t="s">
        <v>1159</v>
      </c>
      <c r="R10" s="420" t="s">
        <v>1159</v>
      </c>
      <c r="S10" s="420" t="s">
        <v>1159</v>
      </c>
      <c r="T10" s="421" t="s">
        <v>1159</v>
      </c>
    </row>
    <row r="11" spans="1:21" s="416" customFormat="1" ht="23.25" customHeight="1">
      <c r="A11" s="598"/>
      <c r="B11" s="406" t="s">
        <v>853</v>
      </c>
      <c r="C11" s="406"/>
      <c r="D11" s="406"/>
      <c r="E11" s="406"/>
      <c r="F11" s="417"/>
      <c r="G11" s="417"/>
      <c r="H11" s="417"/>
      <c r="I11" s="417"/>
      <c r="J11" s="417"/>
      <c r="K11" s="417"/>
      <c r="L11" s="417"/>
      <c r="M11" s="417"/>
      <c r="N11" s="422"/>
      <c r="O11" s="417"/>
      <c r="P11" s="417"/>
      <c r="Q11" s="422"/>
      <c r="R11" s="417"/>
      <c r="S11" s="417"/>
      <c r="T11" s="422"/>
    </row>
    <row r="12" spans="1:21" ht="23.25" customHeight="1">
      <c r="A12" s="598"/>
      <c r="B12" s="406" t="s">
        <v>1160</v>
      </c>
      <c r="C12" s="406"/>
      <c r="D12" s="406"/>
      <c r="E12" s="406"/>
      <c r="F12" s="420"/>
      <c r="G12" s="420"/>
      <c r="H12" s="420"/>
      <c r="I12" s="420"/>
      <c r="J12" s="420"/>
      <c r="K12" s="420"/>
      <c r="L12" s="420"/>
      <c r="M12" s="420"/>
      <c r="N12" s="421"/>
      <c r="O12" s="420"/>
      <c r="P12" s="420"/>
      <c r="Q12" s="421"/>
      <c r="R12" s="420"/>
      <c r="S12" s="420"/>
      <c r="T12" s="421"/>
    </row>
    <row r="13" spans="1:21" ht="23.25" customHeight="1">
      <c r="A13" s="598"/>
      <c r="B13" s="406" t="s">
        <v>1161</v>
      </c>
      <c r="C13" s="406"/>
      <c r="D13" s="406"/>
      <c r="E13" s="406"/>
      <c r="F13" s="420"/>
      <c r="G13" s="420"/>
      <c r="H13" s="420"/>
      <c r="I13" s="420"/>
      <c r="J13" s="420"/>
      <c r="K13" s="420"/>
      <c r="L13" s="420"/>
      <c r="M13" s="420"/>
      <c r="N13" s="421"/>
      <c r="O13" s="420"/>
      <c r="P13" s="420"/>
      <c r="Q13" s="421"/>
      <c r="R13" s="420"/>
      <c r="S13" s="420"/>
      <c r="T13" s="421"/>
    </row>
    <row r="14" spans="1:21" s="416" customFormat="1" ht="23.25" customHeight="1">
      <c r="A14" s="598"/>
      <c r="B14" s="406" t="s">
        <v>853</v>
      </c>
      <c r="C14" s="406"/>
      <c r="D14" s="406"/>
      <c r="E14" s="406"/>
      <c r="F14" s="417"/>
      <c r="G14" s="417"/>
      <c r="H14" s="417"/>
      <c r="I14" s="417"/>
      <c r="J14" s="417"/>
      <c r="K14" s="417"/>
      <c r="L14" s="417"/>
      <c r="M14" s="417"/>
      <c r="N14" s="422"/>
      <c r="O14" s="417"/>
      <c r="P14" s="417"/>
      <c r="Q14" s="422"/>
      <c r="R14" s="417"/>
      <c r="S14" s="417"/>
      <c r="T14" s="422"/>
    </row>
    <row r="15" spans="1:21" ht="23.25" customHeight="1">
      <c r="A15" s="598"/>
      <c r="B15" s="406" t="s">
        <v>1160</v>
      </c>
      <c r="C15" s="406"/>
      <c r="D15" s="406"/>
      <c r="E15" s="406"/>
      <c r="F15" s="420"/>
      <c r="G15" s="420"/>
      <c r="H15" s="420"/>
      <c r="I15" s="420"/>
      <c r="J15" s="420"/>
      <c r="K15" s="420"/>
      <c r="L15" s="420"/>
      <c r="M15" s="420"/>
      <c r="N15" s="421"/>
      <c r="O15" s="420"/>
      <c r="P15" s="420"/>
      <c r="Q15" s="421"/>
      <c r="R15" s="420"/>
      <c r="S15" s="420"/>
      <c r="T15" s="421"/>
    </row>
    <row r="16" spans="1:21" ht="23.25" customHeight="1">
      <c r="A16" s="598"/>
      <c r="B16" s="406" t="s">
        <v>1161</v>
      </c>
      <c r="C16" s="406"/>
      <c r="D16" s="406"/>
      <c r="E16" s="406"/>
      <c r="F16" s="420"/>
      <c r="G16" s="420"/>
      <c r="H16" s="420"/>
      <c r="I16" s="420"/>
      <c r="J16" s="420"/>
      <c r="K16" s="420"/>
      <c r="L16" s="420"/>
      <c r="M16" s="420"/>
      <c r="N16" s="421"/>
      <c r="O16" s="420"/>
      <c r="P16" s="420"/>
      <c r="Q16" s="421"/>
      <c r="R16" s="420"/>
      <c r="S16" s="420"/>
      <c r="T16" s="421"/>
    </row>
    <row r="17" spans="1:20" s="367" customFormat="1" ht="24" customHeight="1">
      <c r="A17" s="362" t="s">
        <v>1162</v>
      </c>
      <c r="B17" s="575" t="s">
        <v>1208</v>
      </c>
      <c r="C17" s="575"/>
      <c r="D17" s="575"/>
      <c r="E17" s="575"/>
      <c r="F17" s="575"/>
      <c r="G17" s="575"/>
      <c r="H17" s="575"/>
      <c r="I17" s="575"/>
      <c r="J17" s="575"/>
      <c r="K17" s="575"/>
      <c r="L17" s="575"/>
      <c r="M17" s="575"/>
      <c r="N17" s="575"/>
      <c r="O17" s="575"/>
      <c r="P17" s="575"/>
      <c r="Q17" s="575"/>
      <c r="R17" s="575"/>
      <c r="S17" s="575"/>
      <c r="T17" s="575"/>
    </row>
    <row r="18" spans="1:20" s="367" customFormat="1" ht="17.25" customHeight="1">
      <c r="A18" s="342"/>
      <c r="B18" s="366"/>
      <c r="C18" s="366"/>
      <c r="D18" s="366"/>
      <c r="E18" s="366"/>
      <c r="G18" s="368"/>
      <c r="H18" s="368"/>
      <c r="J18" s="368"/>
      <c r="K18" s="368"/>
      <c r="M18" s="366"/>
      <c r="N18" s="366"/>
      <c r="O18" s="368"/>
      <c r="P18" s="369"/>
      <c r="R18" s="368"/>
      <c r="S18" s="369"/>
      <c r="T18" s="369" t="s">
        <v>1163</v>
      </c>
    </row>
    <row r="19" spans="1:20" s="367" customFormat="1" ht="16.5" customHeight="1">
      <c r="A19" s="370" t="s">
        <v>833</v>
      </c>
      <c r="B19" s="366"/>
      <c r="C19" s="366"/>
      <c r="D19" s="366"/>
      <c r="E19" s="370" t="s">
        <v>834</v>
      </c>
      <c r="H19" s="366"/>
      <c r="I19" s="366" t="s">
        <v>835</v>
      </c>
      <c r="L19" s="366"/>
      <c r="N19" s="368" t="s">
        <v>836</v>
      </c>
      <c r="Q19" s="366"/>
      <c r="T19" s="366"/>
    </row>
    <row r="20" spans="1:20" s="367" customFormat="1" ht="16.5" customHeight="1">
      <c r="H20" s="366"/>
      <c r="I20" s="366" t="s">
        <v>837</v>
      </c>
      <c r="L20" s="366"/>
      <c r="M20" s="370"/>
      <c r="N20" s="366"/>
      <c r="P20" s="366"/>
      <c r="Q20" s="366"/>
      <c r="S20" s="366"/>
      <c r="T20" s="366"/>
    </row>
    <row r="21" spans="1:20" ht="16.5" customHeight="1">
      <c r="A21" s="371" t="s">
        <v>1209</v>
      </c>
      <c r="B21" s="423"/>
      <c r="C21" s="423"/>
      <c r="D21" s="423"/>
      <c r="E21" s="423"/>
      <c r="F21" s="404"/>
      <c r="G21" s="404"/>
      <c r="H21" s="404"/>
      <c r="I21" s="404"/>
      <c r="J21" s="404"/>
      <c r="K21" s="404"/>
      <c r="L21" s="404"/>
      <c r="M21" s="404"/>
      <c r="N21" s="404"/>
      <c r="O21" s="404"/>
      <c r="P21" s="404"/>
      <c r="Q21" s="404"/>
      <c r="R21" s="404"/>
      <c r="S21" s="404"/>
      <c r="T21" s="404"/>
    </row>
    <row r="22" spans="1:20" ht="16.5" customHeight="1">
      <c r="A22" s="372" t="s">
        <v>1167</v>
      </c>
      <c r="B22" s="423"/>
      <c r="C22" s="423"/>
      <c r="D22" s="423"/>
      <c r="E22" s="423"/>
      <c r="F22" s="404"/>
      <c r="G22" s="404"/>
      <c r="H22" s="404"/>
      <c r="I22" s="404"/>
      <c r="J22" s="404"/>
      <c r="K22" s="404"/>
      <c r="L22" s="404"/>
      <c r="M22" s="404"/>
      <c r="N22" s="404"/>
      <c r="O22" s="404"/>
      <c r="P22" s="404"/>
      <c r="Q22" s="404"/>
      <c r="R22" s="404"/>
      <c r="S22" s="404"/>
      <c r="T22" s="404"/>
    </row>
    <row r="23" spans="1:20" ht="15.75" customHeight="1"/>
    <row r="24" spans="1:20" ht="16.5" customHeight="1"/>
    <row r="25" spans="1:20" ht="16.5" customHeight="1"/>
    <row r="26" spans="1:20" ht="16.5" customHeight="1"/>
    <row r="27" spans="1:20" ht="21" customHeight="1"/>
    <row r="28" spans="1:20" ht="16.5" customHeight="1"/>
    <row r="29" spans="1:20" ht="16.5" customHeight="1">
      <c r="A29" s="409"/>
      <c r="B29" s="409"/>
      <c r="C29" s="409"/>
      <c r="D29" s="409"/>
      <c r="E29" s="409"/>
      <c r="F29" s="409"/>
      <c r="G29" s="409"/>
      <c r="H29" s="409"/>
      <c r="I29" s="409"/>
      <c r="J29" s="409"/>
      <c r="K29" s="409"/>
      <c r="L29" s="409"/>
      <c r="M29" s="409"/>
      <c r="N29" s="409"/>
      <c r="O29" s="409"/>
      <c r="P29" s="409"/>
      <c r="Q29" s="409"/>
      <c r="R29" s="409"/>
      <c r="S29" s="409"/>
      <c r="T29" s="409"/>
    </row>
    <row r="30" spans="1:20" s="409" customFormat="1" ht="28.5" customHeight="1"/>
    <row r="31" spans="1:20" s="409" customFormat="1" ht="28.5" customHeight="1"/>
    <row r="32" spans="1:20" s="409" customFormat="1" ht="53.25" customHeight="1">
      <c r="A32" s="416"/>
      <c r="B32" s="416"/>
      <c r="C32" s="416"/>
      <c r="D32" s="416"/>
      <c r="E32" s="416"/>
      <c r="F32" s="416"/>
      <c r="G32" s="416"/>
      <c r="H32" s="416"/>
      <c r="I32" s="416"/>
      <c r="J32" s="416"/>
      <c r="K32" s="416"/>
      <c r="L32" s="416"/>
      <c r="M32" s="416"/>
      <c r="N32" s="416"/>
      <c r="O32" s="416"/>
      <c r="P32" s="416"/>
      <c r="Q32" s="416"/>
      <c r="R32" s="416"/>
      <c r="S32" s="416"/>
      <c r="T32" s="416"/>
    </row>
    <row r="33" spans="1:20" s="416" customFormat="1" ht="23.25" customHeight="1">
      <c r="A33" s="405"/>
      <c r="B33" s="405"/>
      <c r="C33" s="405"/>
      <c r="D33" s="405"/>
      <c r="E33" s="405"/>
      <c r="F33" s="405"/>
      <c r="G33" s="405"/>
      <c r="H33" s="405"/>
      <c r="I33" s="405"/>
      <c r="J33" s="405"/>
      <c r="K33" s="405"/>
      <c r="L33" s="405"/>
      <c r="M33" s="405"/>
      <c r="N33" s="405"/>
      <c r="O33" s="405"/>
      <c r="P33" s="405"/>
      <c r="Q33" s="405"/>
      <c r="R33" s="405"/>
      <c r="S33" s="405"/>
      <c r="T33" s="405"/>
    </row>
    <row r="34" spans="1:20" ht="23.25" customHeight="1"/>
    <row r="35" spans="1:20" ht="23.25" customHeight="1">
      <c r="A35" s="416"/>
      <c r="B35" s="416"/>
      <c r="C35" s="416"/>
      <c r="D35" s="416"/>
      <c r="E35" s="416"/>
      <c r="F35" s="416"/>
      <c r="G35" s="416"/>
      <c r="H35" s="416"/>
      <c r="I35" s="416"/>
      <c r="J35" s="416"/>
      <c r="K35" s="416"/>
      <c r="L35" s="416"/>
      <c r="M35" s="416"/>
      <c r="N35" s="416"/>
      <c r="O35" s="416"/>
      <c r="P35" s="416"/>
      <c r="Q35" s="416"/>
      <c r="R35" s="416"/>
      <c r="S35" s="416"/>
      <c r="T35" s="416"/>
    </row>
    <row r="36" spans="1:20" s="416" customFormat="1" ht="23.25" customHeight="1">
      <c r="A36" s="405"/>
      <c r="B36" s="405"/>
      <c r="C36" s="405"/>
      <c r="D36" s="405"/>
      <c r="E36" s="405"/>
      <c r="F36" s="405"/>
      <c r="G36" s="405"/>
      <c r="H36" s="405"/>
      <c r="I36" s="405"/>
      <c r="J36" s="405"/>
      <c r="K36" s="405"/>
      <c r="L36" s="405"/>
      <c r="M36" s="405"/>
      <c r="N36" s="405"/>
      <c r="O36" s="405"/>
      <c r="P36" s="405"/>
      <c r="Q36" s="405"/>
      <c r="R36" s="405"/>
      <c r="S36" s="405"/>
      <c r="T36" s="405"/>
    </row>
    <row r="37" spans="1:20" ht="23.25" customHeight="1"/>
    <row r="38" spans="1:20" ht="23.25" customHeight="1">
      <c r="A38" s="416"/>
      <c r="B38" s="416"/>
      <c r="C38" s="416"/>
      <c r="D38" s="416"/>
      <c r="E38" s="416"/>
      <c r="F38" s="416"/>
      <c r="G38" s="416"/>
      <c r="H38" s="416"/>
      <c r="I38" s="416"/>
      <c r="J38" s="416"/>
      <c r="K38" s="416"/>
      <c r="L38" s="416"/>
      <c r="M38" s="416"/>
      <c r="N38" s="416"/>
      <c r="O38" s="416"/>
      <c r="P38" s="416"/>
      <c r="Q38" s="416"/>
      <c r="R38" s="416"/>
      <c r="S38" s="416"/>
      <c r="T38" s="416"/>
    </row>
    <row r="39" spans="1:20" s="416" customFormat="1" ht="23.25" customHeight="1">
      <c r="A39" s="405"/>
      <c r="B39" s="405"/>
      <c r="C39" s="405"/>
      <c r="D39" s="405"/>
      <c r="E39" s="405"/>
      <c r="F39" s="405"/>
      <c r="G39" s="405"/>
      <c r="H39" s="405"/>
      <c r="I39" s="405"/>
      <c r="J39" s="405"/>
      <c r="K39" s="405"/>
      <c r="L39" s="405"/>
      <c r="M39" s="405"/>
      <c r="N39" s="405"/>
      <c r="O39" s="405"/>
      <c r="P39" s="405"/>
      <c r="Q39" s="405"/>
      <c r="R39" s="405"/>
      <c r="S39" s="405"/>
      <c r="T39" s="405"/>
    </row>
    <row r="40" spans="1:20" ht="23.25" customHeight="1"/>
    <row r="41" spans="1:20" ht="23.25" customHeight="1">
      <c r="A41" s="416"/>
      <c r="B41" s="416"/>
      <c r="C41" s="416"/>
      <c r="D41" s="416"/>
      <c r="E41" s="416"/>
      <c r="F41" s="416"/>
      <c r="G41" s="416"/>
      <c r="H41" s="416"/>
      <c r="I41" s="416"/>
      <c r="J41" s="416"/>
      <c r="K41" s="416"/>
      <c r="L41" s="416"/>
      <c r="M41" s="416"/>
      <c r="N41" s="416"/>
      <c r="O41" s="416"/>
      <c r="P41" s="416"/>
      <c r="Q41" s="416"/>
      <c r="R41" s="416"/>
      <c r="S41" s="416"/>
      <c r="T41" s="416"/>
    </row>
    <row r="42" spans="1:20" s="416" customFormat="1" ht="23.25" customHeight="1">
      <c r="A42" s="405"/>
      <c r="B42" s="405"/>
      <c r="C42" s="405"/>
      <c r="D42" s="405"/>
      <c r="E42" s="405"/>
      <c r="F42" s="405"/>
      <c r="G42" s="405"/>
      <c r="H42" s="405"/>
      <c r="I42" s="405"/>
      <c r="J42" s="405"/>
      <c r="K42" s="405"/>
      <c r="L42" s="405"/>
      <c r="M42" s="405"/>
      <c r="N42" s="405"/>
      <c r="O42" s="405"/>
      <c r="P42" s="405"/>
      <c r="Q42" s="405"/>
      <c r="R42" s="405"/>
      <c r="S42" s="405"/>
      <c r="T42" s="405"/>
    </row>
    <row r="43" spans="1:20" ht="23.25" customHeight="1"/>
    <row r="44" spans="1:20" ht="23.25" customHeight="1">
      <c r="A44" s="416"/>
      <c r="B44" s="416"/>
      <c r="C44" s="416"/>
      <c r="D44" s="416"/>
      <c r="E44" s="416"/>
      <c r="F44" s="416"/>
      <c r="G44" s="416"/>
      <c r="H44" s="416"/>
      <c r="I44" s="416"/>
      <c r="J44" s="416"/>
      <c r="K44" s="416"/>
      <c r="L44" s="416"/>
      <c r="M44" s="416"/>
      <c r="N44" s="416"/>
      <c r="O44" s="416"/>
      <c r="P44" s="416"/>
      <c r="Q44" s="416"/>
      <c r="R44" s="416"/>
      <c r="S44" s="416"/>
      <c r="T44" s="416"/>
    </row>
    <row r="45" spans="1:20" ht="14.25" customHeight="1"/>
    <row r="46" spans="1:20" ht="14.25" customHeight="1"/>
    <row r="47" spans="1:20" ht="16.5" customHeight="1"/>
    <row r="48" spans="1:20" ht="16.5" customHeight="1"/>
    <row r="55" spans="1:20" ht="15.75" customHeight="1">
      <c r="A55" s="409"/>
      <c r="B55" s="409"/>
      <c r="C55" s="409"/>
      <c r="D55" s="409"/>
      <c r="E55" s="409"/>
      <c r="F55" s="409"/>
      <c r="G55" s="409"/>
      <c r="H55" s="409"/>
      <c r="I55" s="409"/>
      <c r="J55" s="409"/>
      <c r="K55" s="409"/>
      <c r="L55" s="409"/>
      <c r="M55" s="409"/>
      <c r="N55" s="409"/>
      <c r="O55" s="409"/>
      <c r="P55" s="409"/>
      <c r="Q55" s="409"/>
      <c r="R55" s="409"/>
      <c r="S55" s="409"/>
      <c r="T55" s="409"/>
    </row>
    <row r="56" spans="1:20" ht="15.75" customHeight="1">
      <c r="A56" s="409"/>
      <c r="B56" s="409"/>
      <c r="C56" s="409"/>
      <c r="D56" s="409"/>
      <c r="E56" s="409"/>
      <c r="F56" s="409"/>
      <c r="G56" s="409"/>
      <c r="H56" s="409"/>
      <c r="I56" s="409"/>
      <c r="J56" s="409"/>
      <c r="K56" s="409"/>
      <c r="L56" s="409"/>
      <c r="M56" s="409"/>
      <c r="N56" s="409"/>
      <c r="O56" s="409"/>
      <c r="P56" s="409"/>
      <c r="Q56" s="409"/>
      <c r="R56" s="409"/>
      <c r="S56" s="409"/>
      <c r="T56" s="409"/>
    </row>
    <row r="57" spans="1:20" ht="15.75" customHeight="1">
      <c r="A57" s="409"/>
      <c r="B57" s="409"/>
      <c r="C57" s="409"/>
      <c r="D57" s="409"/>
      <c r="E57" s="409"/>
      <c r="F57" s="409"/>
      <c r="G57" s="409"/>
      <c r="H57" s="409"/>
      <c r="I57" s="409"/>
      <c r="J57" s="409"/>
      <c r="K57" s="409"/>
      <c r="L57" s="409"/>
      <c r="M57" s="409"/>
      <c r="N57" s="409"/>
      <c r="O57" s="409"/>
      <c r="P57" s="409"/>
      <c r="Q57" s="409"/>
      <c r="R57" s="409"/>
      <c r="S57" s="409"/>
      <c r="T57" s="409"/>
    </row>
    <row r="58" spans="1:20" ht="12" customHeight="1">
      <c r="A58" s="416"/>
      <c r="B58" s="416"/>
      <c r="C58" s="416"/>
      <c r="D58" s="416"/>
      <c r="E58" s="416"/>
      <c r="F58" s="416"/>
      <c r="G58" s="416"/>
      <c r="H58" s="416"/>
      <c r="I58" s="416"/>
      <c r="J58" s="416"/>
      <c r="K58" s="416"/>
      <c r="L58" s="416"/>
      <c r="M58" s="416"/>
      <c r="N58" s="416"/>
      <c r="O58" s="416"/>
      <c r="P58" s="416"/>
      <c r="Q58" s="416"/>
      <c r="R58" s="416"/>
      <c r="S58" s="416"/>
      <c r="T58" s="416"/>
    </row>
    <row r="61" spans="1:20" ht="12" customHeight="1">
      <c r="A61" s="416"/>
      <c r="B61" s="416"/>
      <c r="C61" s="416"/>
      <c r="D61" s="416"/>
      <c r="E61" s="416"/>
      <c r="F61" s="416"/>
      <c r="G61" s="416"/>
      <c r="H61" s="416"/>
      <c r="I61" s="416"/>
      <c r="J61" s="416"/>
      <c r="K61" s="416"/>
      <c r="L61" s="416"/>
      <c r="M61" s="416"/>
      <c r="N61" s="416"/>
      <c r="O61" s="416"/>
      <c r="P61" s="416"/>
      <c r="Q61" s="416"/>
      <c r="R61" s="416"/>
      <c r="S61" s="416"/>
      <c r="T61" s="416"/>
    </row>
    <row r="64" spans="1:20" ht="12" customHeight="1">
      <c r="A64" s="416"/>
      <c r="B64" s="416"/>
      <c r="C64" s="416"/>
      <c r="D64" s="416"/>
      <c r="E64" s="416"/>
      <c r="F64" s="416"/>
      <c r="G64" s="416"/>
      <c r="H64" s="416"/>
      <c r="I64" s="416"/>
      <c r="J64" s="416"/>
      <c r="K64" s="416"/>
      <c r="L64" s="416"/>
      <c r="M64" s="416"/>
      <c r="N64" s="416"/>
      <c r="O64" s="416"/>
      <c r="P64" s="416"/>
      <c r="Q64" s="416"/>
      <c r="R64" s="416"/>
      <c r="S64" s="416"/>
      <c r="T64" s="416"/>
    </row>
    <row r="67" spans="1:20" ht="12" customHeight="1">
      <c r="A67" s="416"/>
      <c r="B67" s="416"/>
      <c r="C67" s="416"/>
      <c r="D67" s="416"/>
      <c r="E67" s="416"/>
      <c r="F67" s="416"/>
      <c r="G67" s="416"/>
      <c r="H67" s="416"/>
      <c r="I67" s="416"/>
      <c r="J67" s="416"/>
      <c r="K67" s="416"/>
      <c r="L67" s="416"/>
      <c r="M67" s="416"/>
      <c r="N67" s="416"/>
      <c r="O67" s="416"/>
      <c r="P67" s="416"/>
      <c r="Q67" s="416"/>
      <c r="R67" s="416"/>
      <c r="S67" s="416"/>
      <c r="T67" s="416"/>
    </row>
    <row r="72" spans="1:20" ht="16.5" customHeight="1">
      <c r="A72" s="404"/>
      <c r="B72" s="404"/>
      <c r="C72" s="404"/>
      <c r="D72" s="404"/>
      <c r="E72" s="404"/>
      <c r="F72" s="404"/>
      <c r="G72" s="404"/>
    </row>
    <row r="73" spans="1:20" ht="16.5" customHeight="1">
      <c r="A73" s="404"/>
      <c r="B73" s="404"/>
      <c r="C73" s="404"/>
      <c r="D73" s="404"/>
      <c r="E73" s="404"/>
      <c r="F73" s="404"/>
      <c r="G73" s="404"/>
    </row>
    <row r="74" spans="1:20" ht="12" customHeight="1">
      <c r="A74" s="424"/>
      <c r="B74" s="424"/>
      <c r="C74" s="424"/>
      <c r="D74" s="424"/>
      <c r="E74" s="424"/>
      <c r="F74" s="424"/>
      <c r="G74" s="424"/>
    </row>
    <row r="1048574" ht="12.75" customHeight="1"/>
    <row r="1048575" ht="12.75" customHeight="1"/>
    <row r="1048576" ht="12.75" customHeight="1"/>
  </sheetData>
  <mergeCells count="18">
    <mergeCell ref="A5:T5"/>
    <mergeCell ref="P1:Q1"/>
    <mergeCell ref="R1:T1"/>
    <mergeCell ref="P2:Q2"/>
    <mergeCell ref="R2:T2"/>
    <mergeCell ref="A3:T3"/>
    <mergeCell ref="B17:T17"/>
    <mergeCell ref="A6:A7"/>
    <mergeCell ref="B6:B7"/>
    <mergeCell ref="C6:E6"/>
    <mergeCell ref="F6:H6"/>
    <mergeCell ref="I6:K6"/>
    <mergeCell ref="L6:N6"/>
    <mergeCell ref="O6:Q6"/>
    <mergeCell ref="R6:T6"/>
    <mergeCell ref="A8:A10"/>
    <mergeCell ref="A11:A13"/>
    <mergeCell ref="A14:A16"/>
  </mergeCells>
  <phoneticPr fontId="44" type="noConversion"/>
  <hyperlinks>
    <hyperlink ref="U2" location="預告統計資料發布時間表!A1" display="回發布時間表" xr:uid="{EB0551D2-AF6C-408A-BD34-9BE21D61DF18}"/>
  </hyperlinks>
  <printOptions horizontalCentered="1" verticalCentered="1"/>
  <pageMargins left="0.59015748031496063" right="0.59015748031496063" top="1.2791338582677163" bottom="0.9251968503937007" header="0.98385826771653528" footer="0.62992125984251968"/>
  <pageSetup paperSize="0" scale="88" fitToWidth="0" fitToHeight="0" pageOrder="overThenDown" orientation="portrait" horizontalDpi="0" verticalDpi="0" copies="0"/>
  <headerFooter alignWithMargins="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6CB3D-E53D-459D-8AE7-5954377826AD}">
  <dimension ref="A1:X1048576"/>
  <sheetViews>
    <sheetView workbookViewId="0">
      <selection activeCell="J2" sqref="J2"/>
    </sheetView>
  </sheetViews>
  <sheetFormatPr defaultRowHeight="12" customHeight="1"/>
  <cols>
    <col min="1" max="1" width="11.125" style="425" customWidth="1"/>
    <col min="2" max="2" width="8.625" style="425" customWidth="1"/>
    <col min="3" max="3" width="18" style="425" customWidth="1"/>
    <col min="4" max="4" width="15.5" style="425" customWidth="1"/>
    <col min="5" max="5" width="17.625" style="425" customWidth="1"/>
    <col min="6" max="6" width="14.375" style="425" customWidth="1"/>
    <col min="7" max="7" width="10.375" style="425" customWidth="1"/>
    <col min="8" max="8" width="7.375" style="425" customWidth="1"/>
    <col min="9" max="9" width="14.75" style="425" customWidth="1"/>
    <col min="10" max="18" width="9" style="425" customWidth="1"/>
    <col min="19" max="23" width="7" style="425" customWidth="1"/>
    <col min="24" max="24" width="9.875" style="425" customWidth="1"/>
    <col min="25" max="1024" width="7" style="425" customWidth="1"/>
    <col min="1025" max="16384" width="9" style="425"/>
  </cols>
  <sheetData>
    <row r="1" spans="1:16" ht="16.5" customHeight="1" thickBot="1">
      <c r="A1" s="337" t="s">
        <v>803</v>
      </c>
      <c r="B1" s="338"/>
      <c r="D1" s="426"/>
      <c r="E1" s="426"/>
      <c r="F1" s="426"/>
      <c r="G1" s="344" t="s">
        <v>804</v>
      </c>
      <c r="H1" s="582" t="s">
        <v>1143</v>
      </c>
      <c r="I1" s="582"/>
    </row>
    <row r="2" spans="1:16" ht="16.5" customHeight="1">
      <c r="A2" s="346" t="s">
        <v>841</v>
      </c>
      <c r="B2" s="347" t="s">
        <v>1144</v>
      </c>
      <c r="C2" s="427"/>
      <c r="D2" s="426"/>
      <c r="E2" s="426"/>
      <c r="F2" s="426"/>
      <c r="G2" s="376" t="s">
        <v>843</v>
      </c>
      <c r="H2" s="583" t="s">
        <v>1212</v>
      </c>
      <c r="I2" s="583"/>
      <c r="J2" s="126" t="s">
        <v>18</v>
      </c>
    </row>
    <row r="3" spans="1:16" ht="21" customHeight="1">
      <c r="A3" s="428"/>
      <c r="B3" s="428"/>
      <c r="C3" s="428"/>
      <c r="D3" s="428"/>
      <c r="E3" s="428"/>
      <c r="F3" s="428"/>
      <c r="G3" s="428"/>
      <c r="H3" s="428"/>
      <c r="I3" s="428"/>
    </row>
    <row r="4" spans="1:16" ht="21" customHeight="1">
      <c r="A4" s="603" t="s">
        <v>1213</v>
      </c>
      <c r="B4" s="603"/>
      <c r="C4" s="603"/>
      <c r="D4" s="603"/>
      <c r="E4" s="603"/>
      <c r="F4" s="603"/>
      <c r="G4" s="603"/>
      <c r="H4" s="603"/>
      <c r="I4" s="603"/>
    </row>
    <row r="5" spans="1:16" ht="16.5" customHeight="1">
      <c r="B5" s="429"/>
      <c r="C5" s="429"/>
      <c r="D5" s="429"/>
      <c r="E5" s="429"/>
      <c r="F5" s="429"/>
      <c r="G5" s="429"/>
      <c r="H5" s="429"/>
      <c r="I5" s="429"/>
    </row>
    <row r="6" spans="1:16" ht="16.5" customHeight="1">
      <c r="B6" s="429"/>
      <c r="C6" s="604" t="s">
        <v>1214</v>
      </c>
      <c r="D6" s="604"/>
      <c r="E6" s="604"/>
      <c r="F6" s="604"/>
      <c r="G6" s="604"/>
      <c r="H6" s="429"/>
      <c r="I6" s="429"/>
    </row>
    <row r="7" spans="1:16" s="433" customFormat="1" ht="59.25" customHeight="1">
      <c r="A7" s="430" t="s">
        <v>1147</v>
      </c>
      <c r="B7" s="431" t="s">
        <v>1215</v>
      </c>
      <c r="C7" s="431" t="s">
        <v>1216</v>
      </c>
      <c r="D7" s="430" t="s">
        <v>1217</v>
      </c>
      <c r="E7" s="431" t="s">
        <v>1151</v>
      </c>
      <c r="F7" s="431" t="s">
        <v>1218</v>
      </c>
      <c r="G7" s="605" t="s">
        <v>1219</v>
      </c>
      <c r="H7" s="605"/>
      <c r="I7" s="432" t="s">
        <v>1220</v>
      </c>
    </row>
    <row r="8" spans="1:16" s="438" customFormat="1" ht="23.25" customHeight="1">
      <c r="A8" s="606" t="s">
        <v>1158</v>
      </c>
      <c r="B8" s="435" t="s">
        <v>853</v>
      </c>
      <c r="C8" s="436" t="s">
        <v>1159</v>
      </c>
      <c r="D8" s="436" t="s">
        <v>1159</v>
      </c>
      <c r="E8" s="436" t="s">
        <v>1159</v>
      </c>
      <c r="F8" s="436" t="s">
        <v>1159</v>
      </c>
      <c r="G8" s="607" t="s">
        <v>1159</v>
      </c>
      <c r="H8" s="607"/>
      <c r="I8" s="437" t="s">
        <v>1159</v>
      </c>
    </row>
    <row r="9" spans="1:16" ht="23.25" customHeight="1">
      <c r="A9" s="606"/>
      <c r="B9" s="434" t="s">
        <v>1160</v>
      </c>
      <c r="C9" s="436" t="s">
        <v>1159</v>
      </c>
      <c r="D9" s="436" t="s">
        <v>1159</v>
      </c>
      <c r="E9" s="436" t="s">
        <v>1159</v>
      </c>
      <c r="F9" s="439" t="s">
        <v>1159</v>
      </c>
      <c r="G9" s="607" t="s">
        <v>1159</v>
      </c>
      <c r="H9" s="607"/>
      <c r="I9" s="440" t="s">
        <v>1159</v>
      </c>
    </row>
    <row r="10" spans="1:16" ht="23.25" customHeight="1">
      <c r="A10" s="606"/>
      <c r="B10" s="434" t="s">
        <v>1161</v>
      </c>
      <c r="C10" s="436" t="s">
        <v>1159</v>
      </c>
      <c r="D10" s="436" t="s">
        <v>1159</v>
      </c>
      <c r="E10" s="436" t="s">
        <v>1159</v>
      </c>
      <c r="F10" s="439" t="s">
        <v>1159</v>
      </c>
      <c r="G10" s="607" t="s">
        <v>1159</v>
      </c>
      <c r="H10" s="607"/>
      <c r="I10" s="440" t="s">
        <v>1159</v>
      </c>
    </row>
    <row r="11" spans="1:16" s="438" customFormat="1" ht="23.25" customHeight="1">
      <c r="A11" s="601"/>
      <c r="B11" s="434" t="s">
        <v>853</v>
      </c>
      <c r="C11" s="441"/>
      <c r="D11" s="441"/>
      <c r="E11" s="441"/>
      <c r="F11" s="441"/>
      <c r="G11" s="602"/>
      <c r="H11" s="602"/>
      <c r="I11" s="442"/>
    </row>
    <row r="12" spans="1:16" ht="23.25" customHeight="1">
      <c r="A12" s="601"/>
      <c r="B12" s="434" t="s">
        <v>1160</v>
      </c>
      <c r="C12" s="443"/>
      <c r="D12" s="444"/>
      <c r="E12" s="444"/>
      <c r="F12" s="444"/>
      <c r="G12" s="602"/>
      <c r="H12" s="602"/>
      <c r="I12" s="445"/>
    </row>
    <row r="13" spans="1:16" ht="23.25" customHeight="1">
      <c r="A13" s="601"/>
      <c r="B13" s="434" t="s">
        <v>1161</v>
      </c>
      <c r="C13" s="443"/>
      <c r="D13" s="444"/>
      <c r="E13" s="444"/>
      <c r="F13" s="444"/>
      <c r="G13" s="602"/>
      <c r="H13" s="602"/>
      <c r="I13" s="445"/>
    </row>
    <row r="14" spans="1:16" s="367" customFormat="1" ht="24" customHeight="1">
      <c r="A14" s="362" t="s">
        <v>1162</v>
      </c>
      <c r="B14" s="363"/>
      <c r="C14" s="363"/>
      <c r="D14" s="364"/>
      <c r="E14" s="365"/>
      <c r="F14" s="365"/>
      <c r="G14" s="364"/>
      <c r="H14" s="364"/>
      <c r="I14" s="365"/>
      <c r="J14" s="368"/>
      <c r="L14" s="366"/>
      <c r="M14" s="366"/>
      <c r="N14" s="368"/>
      <c r="O14" s="369"/>
    </row>
    <row r="15" spans="1:16" s="367" customFormat="1" ht="14.25" customHeight="1">
      <c r="A15" s="342"/>
      <c r="B15" s="366"/>
      <c r="C15" s="366"/>
      <c r="E15" s="368"/>
      <c r="F15" s="368"/>
      <c r="I15" s="368" t="s">
        <v>1163</v>
      </c>
      <c r="J15" s="368"/>
      <c r="L15" s="366"/>
      <c r="M15" s="366"/>
      <c r="N15" s="368"/>
      <c r="O15" s="369"/>
    </row>
    <row r="16" spans="1:16" s="367" customFormat="1" ht="16.5" customHeight="1">
      <c r="A16" s="370" t="s">
        <v>833</v>
      </c>
      <c r="B16" s="366"/>
      <c r="C16" s="370" t="s">
        <v>1221</v>
      </c>
      <c r="D16" s="370" t="s">
        <v>1165</v>
      </c>
      <c r="F16" s="370" t="s">
        <v>836</v>
      </c>
      <c r="H16" s="342"/>
      <c r="K16" s="366"/>
      <c r="M16" s="366"/>
      <c r="P16" s="366"/>
    </row>
    <row r="17" spans="1:24" s="367" customFormat="1" ht="16.5" customHeight="1">
      <c r="D17" s="370" t="s">
        <v>1166</v>
      </c>
      <c r="K17" s="366"/>
      <c r="L17" s="370"/>
      <c r="M17" s="366"/>
      <c r="O17" s="366"/>
      <c r="P17" s="366"/>
    </row>
    <row r="18" spans="1:24" ht="16.5" customHeight="1">
      <c r="A18" s="446" t="s">
        <v>838</v>
      </c>
      <c r="B18" s="446"/>
      <c r="C18" s="447"/>
      <c r="D18" s="447"/>
      <c r="E18" s="447"/>
      <c r="F18" s="447"/>
      <c r="G18" s="447"/>
      <c r="H18" s="447"/>
      <c r="I18" s="447"/>
      <c r="J18" s="447"/>
      <c r="K18" s="447"/>
      <c r="L18" s="447"/>
      <c r="M18" s="447"/>
      <c r="N18" s="447"/>
      <c r="O18" s="447"/>
      <c r="P18" s="447"/>
      <c r="Q18" s="447"/>
      <c r="R18" s="447"/>
      <c r="S18" s="447"/>
      <c r="T18" s="447"/>
      <c r="U18" s="447"/>
      <c r="V18" s="447"/>
      <c r="W18" s="447"/>
      <c r="X18" s="447"/>
    </row>
    <row r="19" spans="1:24" ht="16.5" customHeight="1">
      <c r="A19" s="372" t="s">
        <v>1167</v>
      </c>
      <c r="B19" s="446"/>
      <c r="C19" s="447"/>
      <c r="D19" s="447"/>
      <c r="E19" s="447"/>
      <c r="F19" s="447"/>
      <c r="G19" s="447"/>
      <c r="H19" s="447"/>
      <c r="I19" s="447"/>
      <c r="J19" s="447"/>
      <c r="K19" s="447"/>
      <c r="L19" s="447"/>
      <c r="M19" s="447"/>
      <c r="N19" s="447"/>
      <c r="O19" s="447"/>
      <c r="P19" s="447"/>
      <c r="Q19" s="447"/>
      <c r="R19" s="447"/>
      <c r="S19" s="447"/>
      <c r="T19" s="447"/>
      <c r="U19" s="447"/>
      <c r="V19" s="447"/>
      <c r="W19" s="447"/>
      <c r="X19" s="447"/>
    </row>
    <row r="20" spans="1:24" ht="12" customHeight="1">
      <c r="A20" s="448"/>
      <c r="B20" s="448"/>
      <c r="C20" s="448"/>
      <c r="D20" s="448"/>
      <c r="E20" s="448"/>
      <c r="F20" s="448"/>
      <c r="G20" s="448"/>
      <c r="H20" s="448"/>
      <c r="I20" s="448"/>
      <c r="J20" s="448"/>
      <c r="K20" s="448"/>
      <c r="L20" s="448"/>
      <c r="M20" s="448"/>
      <c r="N20" s="448"/>
      <c r="O20" s="448"/>
      <c r="P20" s="448"/>
      <c r="Q20" s="448"/>
      <c r="R20" s="448"/>
      <c r="S20" s="448"/>
      <c r="T20" s="448"/>
      <c r="U20" s="448"/>
      <c r="V20" s="448"/>
      <c r="W20" s="448"/>
      <c r="X20" s="448"/>
    </row>
    <row r="1048571" ht="12.75" customHeight="1"/>
    <row r="1048572" ht="12.75" customHeight="1"/>
    <row r="1048573" ht="12.75" customHeight="1"/>
    <row r="1048574" ht="12.75" customHeight="1"/>
    <row r="1048575" ht="12.75" customHeight="1"/>
    <row r="1048576" ht="12.75" customHeight="1"/>
  </sheetData>
  <mergeCells count="13">
    <mergeCell ref="A11:A13"/>
    <mergeCell ref="G11:H11"/>
    <mergeCell ref="G12:H12"/>
    <mergeCell ref="G13:H13"/>
    <mergeCell ref="H1:I1"/>
    <mergeCell ref="H2:I2"/>
    <mergeCell ref="A4:I4"/>
    <mergeCell ref="C6:G6"/>
    <mergeCell ref="G7:H7"/>
    <mergeCell ref="A8:A10"/>
    <mergeCell ref="G8:H8"/>
    <mergeCell ref="G9:H9"/>
    <mergeCell ref="G10:H10"/>
  </mergeCells>
  <phoneticPr fontId="44" type="noConversion"/>
  <hyperlinks>
    <hyperlink ref="J2" location="預告統計資料發布時間表!A1" display="回發布時間表" xr:uid="{18C86980-77E6-48DB-8131-D6AE4DE745FB}"/>
  </hyperlinks>
  <printOptions horizontalCentered="1" verticalCentered="1"/>
  <pageMargins left="0.78740157480314954" right="0.59015748031496063" top="1.2791338582677163" bottom="1.1224409448818897" header="0.98385826771653528" footer="0.82716535433070859"/>
  <pageSetup paperSize="0" fitToWidth="0" fitToHeight="0" pageOrder="overThenDown" orientation="portrait" horizontalDpi="0" verticalDpi="0" copies="0"/>
  <headerFooter alignWithMargins="0"/>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558DE-64DA-4278-8088-B62354ED849F}">
  <dimension ref="A1:AF1048576"/>
  <sheetViews>
    <sheetView workbookViewId="0">
      <selection activeCell="X2" sqref="X2"/>
    </sheetView>
  </sheetViews>
  <sheetFormatPr defaultRowHeight="12" customHeight="1"/>
  <cols>
    <col min="1" max="1" width="9.625" style="449" customWidth="1"/>
    <col min="2" max="2" width="4.625" style="449" customWidth="1"/>
    <col min="3" max="3" width="4.75" style="449" customWidth="1"/>
    <col min="4" max="4" width="4.5" style="449" customWidth="1"/>
    <col min="5" max="5" width="4.375" style="449" customWidth="1"/>
    <col min="6" max="6" width="5" style="449" customWidth="1"/>
    <col min="7" max="7" width="5.625" style="449" customWidth="1"/>
    <col min="8" max="8" width="7.75" style="449" customWidth="1"/>
    <col min="9" max="9" width="6.75" style="449" customWidth="1"/>
    <col min="10" max="11" width="5.125" style="449" customWidth="1"/>
    <col min="12" max="12" width="5.75" style="449" customWidth="1"/>
    <col min="13" max="13" width="5.25" style="449" customWidth="1"/>
    <col min="14" max="14" width="4.5" style="449" customWidth="1"/>
    <col min="15" max="16" width="5.375" style="449" customWidth="1"/>
    <col min="17" max="17" width="5" style="449" customWidth="1"/>
    <col min="18" max="18" width="4.625" style="449" customWidth="1"/>
    <col min="19" max="19" width="4.875" style="449" customWidth="1"/>
    <col min="20" max="20" width="5.5" style="449" customWidth="1"/>
    <col min="21" max="21" width="4.75" style="449" customWidth="1"/>
    <col min="22" max="22" width="10.625" style="449" customWidth="1"/>
    <col min="23" max="26" width="9" style="449" customWidth="1"/>
    <col min="27" max="31" width="7" style="449" customWidth="1"/>
    <col min="32" max="32" width="9.875" style="449" customWidth="1"/>
    <col min="33" max="1024" width="7" style="449" customWidth="1"/>
    <col min="1025" max="16384" width="9" style="449"/>
  </cols>
  <sheetData>
    <row r="1" spans="1:23" ht="16.5" customHeight="1" thickBot="1">
      <c r="A1" s="337" t="s">
        <v>803</v>
      </c>
      <c r="B1" s="338"/>
      <c r="D1" s="450"/>
      <c r="E1" s="451"/>
      <c r="F1" s="451"/>
      <c r="G1" s="451"/>
      <c r="I1" s="452"/>
      <c r="J1" s="452"/>
      <c r="K1" s="452"/>
      <c r="L1" s="452"/>
      <c r="M1" s="452"/>
      <c r="N1" s="452"/>
      <c r="O1" s="452"/>
      <c r="P1" s="452"/>
      <c r="R1" s="611"/>
      <c r="S1" s="451"/>
      <c r="T1" s="453" t="s">
        <v>804</v>
      </c>
      <c r="U1" s="612" t="s">
        <v>1143</v>
      </c>
      <c r="V1" s="612"/>
    </row>
    <row r="2" spans="1:23" ht="18" customHeight="1">
      <c r="A2" s="346" t="s">
        <v>841</v>
      </c>
      <c r="B2" s="347" t="s">
        <v>1144</v>
      </c>
      <c r="D2" s="347"/>
      <c r="E2" s="451"/>
      <c r="F2" s="451"/>
      <c r="G2" s="451"/>
      <c r="H2" s="452"/>
      <c r="I2" s="452"/>
      <c r="J2" s="452"/>
      <c r="K2" s="452"/>
      <c r="L2" s="452"/>
      <c r="M2" s="452"/>
      <c r="N2" s="452"/>
      <c r="O2" s="452"/>
      <c r="P2" s="452"/>
      <c r="R2" s="611"/>
      <c r="S2" s="451"/>
      <c r="T2" s="376" t="s">
        <v>843</v>
      </c>
      <c r="U2" s="583" t="s">
        <v>1224</v>
      </c>
      <c r="V2" s="583"/>
      <c r="W2" s="126" t="s">
        <v>18</v>
      </c>
    </row>
    <row r="3" spans="1:23" ht="21" customHeight="1">
      <c r="A3" s="454"/>
      <c r="B3" s="454"/>
      <c r="C3" s="454"/>
      <c r="D3" s="454"/>
      <c r="E3" s="454"/>
      <c r="F3" s="454"/>
      <c r="G3" s="454"/>
      <c r="H3" s="454"/>
      <c r="I3" s="454"/>
      <c r="J3" s="454"/>
      <c r="K3" s="454"/>
      <c r="L3" s="454"/>
      <c r="M3" s="454"/>
      <c r="N3" s="454"/>
      <c r="O3" s="454"/>
      <c r="P3" s="454"/>
      <c r="Q3" s="454"/>
      <c r="R3" s="454"/>
      <c r="S3" s="454"/>
      <c r="T3" s="454"/>
      <c r="U3" s="454"/>
      <c r="V3" s="454"/>
    </row>
    <row r="4" spans="1:23" ht="21" customHeight="1">
      <c r="A4" s="613" t="s">
        <v>1244</v>
      </c>
      <c r="B4" s="613"/>
      <c r="C4" s="613"/>
      <c r="D4" s="613"/>
      <c r="E4" s="613"/>
      <c r="F4" s="613"/>
      <c r="G4" s="613"/>
      <c r="H4" s="613"/>
      <c r="I4" s="613"/>
      <c r="J4" s="613"/>
      <c r="K4" s="613"/>
      <c r="L4" s="613"/>
      <c r="M4" s="613"/>
      <c r="N4" s="613"/>
      <c r="O4" s="613"/>
      <c r="P4" s="613"/>
      <c r="Q4" s="613"/>
      <c r="R4" s="613"/>
      <c r="S4" s="613"/>
      <c r="T4" s="613"/>
      <c r="U4" s="613"/>
      <c r="V4" s="613"/>
    </row>
    <row r="5" spans="1:23" ht="16.5" customHeight="1">
      <c r="H5" s="455"/>
      <c r="I5" s="455"/>
      <c r="J5" s="455"/>
      <c r="K5" s="455"/>
      <c r="L5" s="455"/>
      <c r="M5" s="455"/>
      <c r="N5" s="455"/>
      <c r="O5" s="455"/>
      <c r="P5" s="455"/>
      <c r="Q5" s="455"/>
      <c r="R5" s="455"/>
      <c r="S5" s="455"/>
      <c r="T5" s="455"/>
      <c r="U5" s="455"/>
      <c r="V5" s="455"/>
    </row>
    <row r="6" spans="1:23" ht="16.5" customHeight="1">
      <c r="A6" s="614" t="s">
        <v>1214</v>
      </c>
      <c r="B6" s="614"/>
      <c r="C6" s="614"/>
      <c r="D6" s="614"/>
      <c r="E6" s="614"/>
      <c r="F6" s="614"/>
      <c r="G6" s="614"/>
      <c r="H6" s="614"/>
      <c r="I6" s="614"/>
      <c r="J6" s="614"/>
      <c r="K6" s="614"/>
      <c r="L6" s="614"/>
      <c r="M6" s="614"/>
      <c r="N6" s="614"/>
      <c r="O6" s="614"/>
      <c r="P6" s="614"/>
      <c r="Q6" s="614"/>
      <c r="R6" s="614"/>
      <c r="S6" s="614"/>
      <c r="T6" s="614"/>
      <c r="U6" s="614"/>
      <c r="V6" s="614"/>
    </row>
    <row r="7" spans="1:23" s="457" customFormat="1" ht="22.5" customHeight="1">
      <c r="A7" s="615" t="s">
        <v>1225</v>
      </c>
      <c r="B7" s="608" t="s">
        <v>1226</v>
      </c>
      <c r="C7" s="608"/>
      <c r="D7" s="608"/>
      <c r="E7" s="608"/>
      <c r="F7" s="608"/>
      <c r="G7" s="608"/>
      <c r="H7" s="608" t="s">
        <v>1227</v>
      </c>
      <c r="I7" s="608"/>
      <c r="J7" s="608" t="s">
        <v>1228</v>
      </c>
      <c r="K7" s="608"/>
      <c r="L7" s="608"/>
      <c r="M7" s="608"/>
      <c r="N7" s="608" t="s">
        <v>1229</v>
      </c>
      <c r="O7" s="608"/>
      <c r="P7" s="608"/>
      <c r="Q7" s="608"/>
      <c r="R7" s="608" t="s">
        <v>1230</v>
      </c>
      <c r="S7" s="608"/>
      <c r="T7" s="608"/>
      <c r="U7" s="608"/>
      <c r="V7" s="610" t="s">
        <v>1231</v>
      </c>
    </row>
    <row r="8" spans="1:23" s="457" customFormat="1" ht="22.5" customHeight="1">
      <c r="A8" s="615"/>
      <c r="B8" s="608" t="s">
        <v>1232</v>
      </c>
      <c r="C8" s="608"/>
      <c r="D8" s="608"/>
      <c r="E8" s="608"/>
      <c r="F8" s="608" t="s">
        <v>1233</v>
      </c>
      <c r="G8" s="608"/>
      <c r="H8" s="608"/>
      <c r="I8" s="608"/>
      <c r="J8" s="608"/>
      <c r="K8" s="608"/>
      <c r="L8" s="608"/>
      <c r="M8" s="608"/>
      <c r="N8" s="608"/>
      <c r="O8" s="608"/>
      <c r="P8" s="608"/>
      <c r="Q8" s="608"/>
      <c r="R8" s="608"/>
      <c r="S8" s="608"/>
      <c r="T8" s="608"/>
      <c r="U8" s="608"/>
      <c r="V8" s="610"/>
    </row>
    <row r="9" spans="1:23" s="457" customFormat="1" ht="58.5" customHeight="1">
      <c r="A9" s="615"/>
      <c r="B9" s="608" t="s">
        <v>1234</v>
      </c>
      <c r="C9" s="608"/>
      <c r="D9" s="608" t="s">
        <v>1235</v>
      </c>
      <c r="E9" s="608"/>
      <c r="F9" s="608" t="s">
        <v>1236</v>
      </c>
      <c r="G9" s="608"/>
      <c r="H9" s="609" t="s">
        <v>1237</v>
      </c>
      <c r="I9" s="609" t="s">
        <v>1238</v>
      </c>
      <c r="J9" s="608" t="s">
        <v>1239</v>
      </c>
      <c r="K9" s="608"/>
      <c r="L9" s="608" t="s">
        <v>1240</v>
      </c>
      <c r="M9" s="608"/>
      <c r="N9" s="608" t="s">
        <v>1239</v>
      </c>
      <c r="O9" s="608"/>
      <c r="P9" s="608" t="s">
        <v>1240</v>
      </c>
      <c r="Q9" s="608"/>
      <c r="R9" s="609" t="s">
        <v>1241</v>
      </c>
      <c r="S9" s="609"/>
      <c r="T9" s="609" t="s">
        <v>1242</v>
      </c>
      <c r="U9" s="609"/>
      <c r="V9" s="610"/>
    </row>
    <row r="10" spans="1:23" s="457" customFormat="1" ht="34.5" customHeight="1">
      <c r="A10" s="615"/>
      <c r="B10" s="458" t="s">
        <v>1155</v>
      </c>
      <c r="C10" s="458" t="s">
        <v>1156</v>
      </c>
      <c r="D10" s="458" t="s">
        <v>1155</v>
      </c>
      <c r="E10" s="458" t="s">
        <v>1156</v>
      </c>
      <c r="F10" s="458" t="s">
        <v>1155</v>
      </c>
      <c r="G10" s="458" t="s">
        <v>1156</v>
      </c>
      <c r="H10" s="609"/>
      <c r="I10" s="609"/>
      <c r="J10" s="458" t="s">
        <v>1155</v>
      </c>
      <c r="K10" s="458" t="s">
        <v>1156</v>
      </c>
      <c r="L10" s="458" t="s">
        <v>1155</v>
      </c>
      <c r="M10" s="458" t="s">
        <v>1156</v>
      </c>
      <c r="N10" s="458" t="s">
        <v>1155</v>
      </c>
      <c r="O10" s="458" t="s">
        <v>1156</v>
      </c>
      <c r="P10" s="458" t="s">
        <v>1155</v>
      </c>
      <c r="Q10" s="458" t="s">
        <v>1156</v>
      </c>
      <c r="R10" s="458" t="s">
        <v>1155</v>
      </c>
      <c r="S10" s="458" t="s">
        <v>1156</v>
      </c>
      <c r="T10" s="458" t="s">
        <v>1155</v>
      </c>
      <c r="U10" s="458" t="s">
        <v>1156</v>
      </c>
      <c r="V10" s="610"/>
    </row>
    <row r="11" spans="1:23" s="465" customFormat="1" ht="39" customHeight="1">
      <c r="A11" s="459" t="s">
        <v>1158</v>
      </c>
      <c r="B11" s="460" t="s">
        <v>1159</v>
      </c>
      <c r="C11" s="461" t="s">
        <v>1159</v>
      </c>
      <c r="D11" s="461" t="s">
        <v>1159</v>
      </c>
      <c r="E11" s="461" t="s">
        <v>1159</v>
      </c>
      <c r="F11" s="462">
        <v>7</v>
      </c>
      <c r="G11" s="462">
        <v>4</v>
      </c>
      <c r="H11" s="461">
        <v>1</v>
      </c>
      <c r="I11" s="461">
        <v>9</v>
      </c>
      <c r="J11" s="461" t="s">
        <v>1159</v>
      </c>
      <c r="K11" s="461" t="s">
        <v>1159</v>
      </c>
      <c r="L11" s="461">
        <v>2</v>
      </c>
      <c r="M11" s="461" t="s">
        <v>1159</v>
      </c>
      <c r="N11" s="461" t="s">
        <v>1159</v>
      </c>
      <c r="O11" s="461">
        <v>1</v>
      </c>
      <c r="P11" s="461" t="s">
        <v>1159</v>
      </c>
      <c r="Q11" s="461" t="s">
        <v>1159</v>
      </c>
      <c r="R11" s="461" t="s">
        <v>1159</v>
      </c>
      <c r="S11" s="461" t="s">
        <v>1159</v>
      </c>
      <c r="T11" s="461" t="s">
        <v>1159</v>
      </c>
      <c r="U11" s="463" t="s">
        <v>1159</v>
      </c>
      <c r="V11" s="464" t="s">
        <v>1159</v>
      </c>
    </row>
    <row r="12" spans="1:23" ht="23.25" customHeight="1">
      <c r="A12" s="466"/>
      <c r="B12" s="466"/>
      <c r="C12" s="456"/>
      <c r="D12" s="456"/>
      <c r="E12" s="456"/>
      <c r="F12" s="456"/>
      <c r="G12" s="456"/>
      <c r="H12" s="467"/>
      <c r="I12" s="468"/>
      <c r="J12" s="468"/>
      <c r="K12" s="468"/>
      <c r="L12" s="468"/>
      <c r="M12" s="468"/>
      <c r="N12" s="468"/>
      <c r="O12" s="468"/>
      <c r="P12" s="468"/>
      <c r="Q12" s="468"/>
      <c r="R12" s="468"/>
      <c r="S12" s="468"/>
      <c r="T12" s="468"/>
      <c r="U12" s="469"/>
      <c r="V12" s="469"/>
    </row>
    <row r="13" spans="1:23" ht="23.25" customHeight="1">
      <c r="A13" s="466"/>
      <c r="B13" s="466"/>
      <c r="C13" s="456"/>
      <c r="D13" s="456"/>
      <c r="E13" s="456"/>
      <c r="F13" s="456"/>
      <c r="G13" s="456"/>
      <c r="H13" s="467"/>
      <c r="I13" s="468"/>
      <c r="J13" s="468"/>
      <c r="K13" s="468"/>
      <c r="L13" s="468"/>
      <c r="M13" s="468"/>
      <c r="N13" s="468"/>
      <c r="O13" s="468"/>
      <c r="P13" s="468"/>
      <c r="Q13" s="468"/>
      <c r="R13" s="468"/>
      <c r="S13" s="468"/>
      <c r="T13" s="468"/>
      <c r="U13" s="469"/>
      <c r="V13" s="469"/>
    </row>
    <row r="14" spans="1:23" s="367" customFormat="1" ht="24" customHeight="1">
      <c r="A14" s="362" t="s">
        <v>1162</v>
      </c>
      <c r="B14" s="470"/>
      <c r="C14" s="363"/>
      <c r="D14" s="363"/>
      <c r="E14" s="363"/>
      <c r="F14" s="363"/>
      <c r="G14" s="364"/>
      <c r="H14" s="365"/>
      <c r="I14" s="364"/>
      <c r="J14" s="365"/>
      <c r="K14" s="365"/>
      <c r="L14" s="365"/>
      <c r="M14" s="364"/>
      <c r="N14" s="363"/>
      <c r="O14" s="363"/>
      <c r="P14" s="363"/>
      <c r="Q14" s="363"/>
      <c r="R14" s="365"/>
      <c r="S14" s="365"/>
      <c r="T14" s="399"/>
      <c r="U14" s="399"/>
      <c r="V14" s="364"/>
    </row>
    <row r="15" spans="1:23" s="367" customFormat="1" ht="13.5" customHeight="1">
      <c r="A15" s="370" t="s">
        <v>833</v>
      </c>
      <c r="B15" s="370"/>
      <c r="C15" s="366"/>
      <c r="D15" s="366"/>
      <c r="E15" s="366"/>
      <c r="F15" s="368" t="s">
        <v>834</v>
      </c>
      <c r="J15" s="368" t="s">
        <v>835</v>
      </c>
      <c r="K15" s="366"/>
      <c r="L15" s="366"/>
      <c r="O15" s="368" t="s">
        <v>836</v>
      </c>
      <c r="Q15" s="368"/>
      <c r="S15" s="368"/>
      <c r="T15" s="471" t="s">
        <v>1163</v>
      </c>
      <c r="U15" s="471"/>
      <c r="V15" s="472"/>
      <c r="W15" s="471"/>
    </row>
    <row r="16" spans="1:23" s="367" customFormat="1" ht="14.25" customHeight="1">
      <c r="J16" s="368" t="s">
        <v>837</v>
      </c>
      <c r="K16" s="366"/>
      <c r="L16" s="366"/>
      <c r="M16" s="370"/>
      <c r="N16" s="370"/>
      <c r="O16" s="370"/>
      <c r="Q16" s="366"/>
      <c r="T16" s="366"/>
      <c r="U16" s="366"/>
      <c r="V16" s="366"/>
    </row>
    <row r="17" spans="1:32" ht="16.5" customHeight="1">
      <c r="A17" s="473" t="s">
        <v>838</v>
      </c>
      <c r="B17" s="473"/>
      <c r="C17" s="473"/>
      <c r="D17" s="473"/>
      <c r="E17" s="473"/>
      <c r="F17" s="473"/>
      <c r="G17" s="473"/>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row>
    <row r="18" spans="1:32" ht="16.5" customHeight="1">
      <c r="A18" s="372" t="s">
        <v>1167</v>
      </c>
      <c r="B18" s="372"/>
      <c r="C18" s="473"/>
      <c r="D18" s="473"/>
      <c r="E18" s="473"/>
      <c r="F18" s="473"/>
      <c r="G18" s="473"/>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row>
    <row r="19" spans="1:32" ht="16.5" customHeight="1">
      <c r="A19" s="474" t="s">
        <v>1243</v>
      </c>
      <c r="B19" s="474"/>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row>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mergeCells count="25">
    <mergeCell ref="A7:A10"/>
    <mergeCell ref="B7:G7"/>
    <mergeCell ref="H7:I8"/>
    <mergeCell ref="J7:M8"/>
    <mergeCell ref="N7:Q8"/>
    <mergeCell ref="R1:R2"/>
    <mergeCell ref="U1:V1"/>
    <mergeCell ref="U2:V2"/>
    <mergeCell ref="A4:V4"/>
    <mergeCell ref="A6:V6"/>
    <mergeCell ref="R7:U8"/>
    <mergeCell ref="V7:V10"/>
    <mergeCell ref="B8:E8"/>
    <mergeCell ref="F8:G8"/>
    <mergeCell ref="B9:C9"/>
    <mergeCell ref="D9:E9"/>
    <mergeCell ref="F9:G9"/>
    <mergeCell ref="H9:H10"/>
    <mergeCell ref="I9:I10"/>
    <mergeCell ref="J9:K9"/>
    <mergeCell ref="L9:M9"/>
    <mergeCell ref="N9:O9"/>
    <mergeCell ref="P9:Q9"/>
    <mergeCell ref="R9:S9"/>
    <mergeCell ref="T9:U9"/>
  </mergeCells>
  <phoneticPr fontId="44" type="noConversion"/>
  <hyperlinks>
    <hyperlink ref="W2" location="預告統計資料發布時間表!A1" display="回發布時間表" xr:uid="{FB1D016C-A3DC-4725-A4B0-858237C5C2EF}"/>
  </hyperlinks>
  <printOptions horizontalCentered="1" verticalCentered="1"/>
  <pageMargins left="0.59015748031496063" right="0.59015748031496063" top="1.0826771653543306" bottom="1.0035433070866142" header="0.78740157480314954" footer="0.70826771653543308"/>
  <pageSetup paperSize="0" fitToWidth="0" fitToHeight="0" pageOrder="overThenDown" orientation="portrait" horizontalDpi="0" verticalDpi="0" copies="0"/>
  <headerFooter alignWithMargins="0"/>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E9327-ECF9-4575-9A4C-2931B8DD3850}">
  <dimension ref="A1:R41"/>
  <sheetViews>
    <sheetView zoomScaleNormal="100" zoomScaleSheetLayoutView="65" workbookViewId="0">
      <selection activeCell="S7" sqref="S7"/>
    </sheetView>
  </sheetViews>
  <sheetFormatPr defaultColWidth="16" defaultRowHeight="16.5"/>
  <cols>
    <col min="1" max="1" width="14.125" style="1049" customWidth="1"/>
    <col min="2" max="17" width="9.625" style="1049" customWidth="1"/>
    <col min="18" max="256" width="16" style="1049"/>
    <col min="257" max="257" width="14.125" style="1049" customWidth="1"/>
    <col min="258" max="273" width="9.625" style="1049" customWidth="1"/>
    <col min="274" max="512" width="16" style="1049"/>
    <col min="513" max="513" width="14.125" style="1049" customWidth="1"/>
    <col min="514" max="529" width="9.625" style="1049" customWidth="1"/>
    <col min="530" max="768" width="16" style="1049"/>
    <col min="769" max="769" width="14.125" style="1049" customWidth="1"/>
    <col min="770" max="785" width="9.625" style="1049" customWidth="1"/>
    <col min="786" max="1024" width="16" style="1049"/>
    <col min="1025" max="1025" width="14.125" style="1049" customWidth="1"/>
    <col min="1026" max="1041" width="9.625" style="1049" customWidth="1"/>
    <col min="1042" max="1280" width="16" style="1049"/>
    <col min="1281" max="1281" width="14.125" style="1049" customWidth="1"/>
    <col min="1282" max="1297" width="9.625" style="1049" customWidth="1"/>
    <col min="1298" max="1536" width="16" style="1049"/>
    <col min="1537" max="1537" width="14.125" style="1049" customWidth="1"/>
    <col min="1538" max="1553" width="9.625" style="1049" customWidth="1"/>
    <col min="1554" max="1792" width="16" style="1049"/>
    <col min="1793" max="1793" width="14.125" style="1049" customWidth="1"/>
    <col min="1794" max="1809" width="9.625" style="1049" customWidth="1"/>
    <col min="1810" max="2048" width="16" style="1049"/>
    <col min="2049" max="2049" width="14.125" style="1049" customWidth="1"/>
    <col min="2050" max="2065" width="9.625" style="1049" customWidth="1"/>
    <col min="2066" max="2304" width="16" style="1049"/>
    <col min="2305" max="2305" width="14.125" style="1049" customWidth="1"/>
    <col min="2306" max="2321" width="9.625" style="1049" customWidth="1"/>
    <col min="2322" max="2560" width="16" style="1049"/>
    <col min="2561" max="2561" width="14.125" style="1049" customWidth="1"/>
    <col min="2562" max="2577" width="9.625" style="1049" customWidth="1"/>
    <col min="2578" max="2816" width="16" style="1049"/>
    <col min="2817" max="2817" width="14.125" style="1049" customWidth="1"/>
    <col min="2818" max="2833" width="9.625" style="1049" customWidth="1"/>
    <col min="2834" max="3072" width="16" style="1049"/>
    <col min="3073" max="3073" width="14.125" style="1049" customWidth="1"/>
    <col min="3074" max="3089" width="9.625" style="1049" customWidth="1"/>
    <col min="3090" max="3328" width="16" style="1049"/>
    <col min="3329" max="3329" width="14.125" style="1049" customWidth="1"/>
    <col min="3330" max="3345" width="9.625" style="1049" customWidth="1"/>
    <col min="3346" max="3584" width="16" style="1049"/>
    <col min="3585" max="3585" width="14.125" style="1049" customWidth="1"/>
    <col min="3586" max="3601" width="9.625" style="1049" customWidth="1"/>
    <col min="3602" max="3840" width="16" style="1049"/>
    <col min="3841" max="3841" width="14.125" style="1049" customWidth="1"/>
    <col min="3842" max="3857" width="9.625" style="1049" customWidth="1"/>
    <col min="3858" max="4096" width="16" style="1049"/>
    <col min="4097" max="4097" width="14.125" style="1049" customWidth="1"/>
    <col min="4098" max="4113" width="9.625" style="1049" customWidth="1"/>
    <col min="4114" max="4352" width="16" style="1049"/>
    <col min="4353" max="4353" width="14.125" style="1049" customWidth="1"/>
    <col min="4354" max="4369" width="9.625" style="1049" customWidth="1"/>
    <col min="4370" max="4608" width="16" style="1049"/>
    <col min="4609" max="4609" width="14.125" style="1049" customWidth="1"/>
    <col min="4610" max="4625" width="9.625" style="1049" customWidth="1"/>
    <col min="4626" max="4864" width="16" style="1049"/>
    <col min="4865" max="4865" width="14.125" style="1049" customWidth="1"/>
    <col min="4866" max="4881" width="9.625" style="1049" customWidth="1"/>
    <col min="4882" max="5120" width="16" style="1049"/>
    <col min="5121" max="5121" width="14.125" style="1049" customWidth="1"/>
    <col min="5122" max="5137" width="9.625" style="1049" customWidth="1"/>
    <col min="5138" max="5376" width="16" style="1049"/>
    <col min="5377" max="5377" width="14.125" style="1049" customWidth="1"/>
    <col min="5378" max="5393" width="9.625" style="1049" customWidth="1"/>
    <col min="5394" max="5632" width="16" style="1049"/>
    <col min="5633" max="5633" width="14.125" style="1049" customWidth="1"/>
    <col min="5634" max="5649" width="9.625" style="1049" customWidth="1"/>
    <col min="5650" max="5888" width="16" style="1049"/>
    <col min="5889" max="5889" width="14.125" style="1049" customWidth="1"/>
    <col min="5890" max="5905" width="9.625" style="1049" customWidth="1"/>
    <col min="5906" max="6144" width="16" style="1049"/>
    <col min="6145" max="6145" width="14.125" style="1049" customWidth="1"/>
    <col min="6146" max="6161" width="9.625" style="1049" customWidth="1"/>
    <col min="6162" max="6400" width="16" style="1049"/>
    <col min="6401" max="6401" width="14.125" style="1049" customWidth="1"/>
    <col min="6402" max="6417" width="9.625" style="1049" customWidth="1"/>
    <col min="6418" max="6656" width="16" style="1049"/>
    <col min="6657" max="6657" width="14.125" style="1049" customWidth="1"/>
    <col min="6658" max="6673" width="9.625" style="1049" customWidth="1"/>
    <col min="6674" max="6912" width="16" style="1049"/>
    <col min="6913" max="6913" width="14.125" style="1049" customWidth="1"/>
    <col min="6914" max="6929" width="9.625" style="1049" customWidth="1"/>
    <col min="6930" max="7168" width="16" style="1049"/>
    <col min="7169" max="7169" width="14.125" style="1049" customWidth="1"/>
    <col min="7170" max="7185" width="9.625" style="1049" customWidth="1"/>
    <col min="7186" max="7424" width="16" style="1049"/>
    <col min="7425" max="7425" width="14.125" style="1049" customWidth="1"/>
    <col min="7426" max="7441" width="9.625" style="1049" customWidth="1"/>
    <col min="7442" max="7680" width="16" style="1049"/>
    <col min="7681" max="7681" width="14.125" style="1049" customWidth="1"/>
    <col min="7682" max="7697" width="9.625" style="1049" customWidth="1"/>
    <col min="7698" max="7936" width="16" style="1049"/>
    <col min="7937" max="7937" width="14.125" style="1049" customWidth="1"/>
    <col min="7938" max="7953" width="9.625" style="1049" customWidth="1"/>
    <col min="7954" max="8192" width="16" style="1049"/>
    <col min="8193" max="8193" width="14.125" style="1049" customWidth="1"/>
    <col min="8194" max="8209" width="9.625" style="1049" customWidth="1"/>
    <col min="8210" max="8448" width="16" style="1049"/>
    <col min="8449" max="8449" width="14.125" style="1049" customWidth="1"/>
    <col min="8450" max="8465" width="9.625" style="1049" customWidth="1"/>
    <col min="8466" max="8704" width="16" style="1049"/>
    <col min="8705" max="8705" width="14.125" style="1049" customWidth="1"/>
    <col min="8706" max="8721" width="9.625" style="1049" customWidth="1"/>
    <col min="8722" max="8960" width="16" style="1049"/>
    <col min="8961" max="8961" width="14.125" style="1049" customWidth="1"/>
    <col min="8962" max="8977" width="9.625" style="1049" customWidth="1"/>
    <col min="8978" max="9216" width="16" style="1049"/>
    <col min="9217" max="9217" width="14.125" style="1049" customWidth="1"/>
    <col min="9218" max="9233" width="9.625" style="1049" customWidth="1"/>
    <col min="9234" max="9472" width="16" style="1049"/>
    <col min="9473" max="9473" width="14.125" style="1049" customWidth="1"/>
    <col min="9474" max="9489" width="9.625" style="1049" customWidth="1"/>
    <col min="9490" max="9728" width="16" style="1049"/>
    <col min="9729" max="9729" width="14.125" style="1049" customWidth="1"/>
    <col min="9730" max="9745" width="9.625" style="1049" customWidth="1"/>
    <col min="9746" max="9984" width="16" style="1049"/>
    <col min="9985" max="9985" width="14.125" style="1049" customWidth="1"/>
    <col min="9986" max="10001" width="9.625" style="1049" customWidth="1"/>
    <col min="10002" max="10240" width="16" style="1049"/>
    <col min="10241" max="10241" width="14.125" style="1049" customWidth="1"/>
    <col min="10242" max="10257" width="9.625" style="1049" customWidth="1"/>
    <col min="10258" max="10496" width="16" style="1049"/>
    <col min="10497" max="10497" width="14.125" style="1049" customWidth="1"/>
    <col min="10498" max="10513" width="9.625" style="1049" customWidth="1"/>
    <col min="10514" max="10752" width="16" style="1049"/>
    <col min="10753" max="10753" width="14.125" style="1049" customWidth="1"/>
    <col min="10754" max="10769" width="9.625" style="1049" customWidth="1"/>
    <col min="10770" max="11008" width="16" style="1049"/>
    <col min="11009" max="11009" width="14.125" style="1049" customWidth="1"/>
    <col min="11010" max="11025" width="9.625" style="1049" customWidth="1"/>
    <col min="11026" max="11264" width="16" style="1049"/>
    <col min="11265" max="11265" width="14.125" style="1049" customWidth="1"/>
    <col min="11266" max="11281" width="9.625" style="1049" customWidth="1"/>
    <col min="11282" max="11520" width="16" style="1049"/>
    <col min="11521" max="11521" width="14.125" style="1049" customWidth="1"/>
    <col min="11522" max="11537" width="9.625" style="1049" customWidth="1"/>
    <col min="11538" max="11776" width="16" style="1049"/>
    <col min="11777" max="11777" width="14.125" style="1049" customWidth="1"/>
    <col min="11778" max="11793" width="9.625" style="1049" customWidth="1"/>
    <col min="11794" max="12032" width="16" style="1049"/>
    <col min="12033" max="12033" width="14.125" style="1049" customWidth="1"/>
    <col min="12034" max="12049" width="9.625" style="1049" customWidth="1"/>
    <col min="12050" max="12288" width="16" style="1049"/>
    <col min="12289" max="12289" width="14.125" style="1049" customWidth="1"/>
    <col min="12290" max="12305" width="9.625" style="1049" customWidth="1"/>
    <col min="12306" max="12544" width="16" style="1049"/>
    <col min="12545" max="12545" width="14.125" style="1049" customWidth="1"/>
    <col min="12546" max="12561" width="9.625" style="1049" customWidth="1"/>
    <col min="12562" max="12800" width="16" style="1049"/>
    <col min="12801" max="12801" width="14.125" style="1049" customWidth="1"/>
    <col min="12802" max="12817" width="9.625" style="1049" customWidth="1"/>
    <col min="12818" max="13056" width="16" style="1049"/>
    <col min="13057" max="13057" width="14.125" style="1049" customWidth="1"/>
    <col min="13058" max="13073" width="9.625" style="1049" customWidth="1"/>
    <col min="13074" max="13312" width="16" style="1049"/>
    <col min="13313" max="13313" width="14.125" style="1049" customWidth="1"/>
    <col min="13314" max="13329" width="9.625" style="1049" customWidth="1"/>
    <col min="13330" max="13568" width="16" style="1049"/>
    <col min="13569" max="13569" width="14.125" style="1049" customWidth="1"/>
    <col min="13570" max="13585" width="9.625" style="1049" customWidth="1"/>
    <col min="13586" max="13824" width="16" style="1049"/>
    <col min="13825" max="13825" width="14.125" style="1049" customWidth="1"/>
    <col min="13826" max="13841" width="9.625" style="1049" customWidth="1"/>
    <col min="13842" max="14080" width="16" style="1049"/>
    <col min="14081" max="14081" width="14.125" style="1049" customWidth="1"/>
    <col min="14082" max="14097" width="9.625" style="1049" customWidth="1"/>
    <col min="14098" max="14336" width="16" style="1049"/>
    <col min="14337" max="14337" width="14.125" style="1049" customWidth="1"/>
    <col min="14338" max="14353" width="9.625" style="1049" customWidth="1"/>
    <col min="14354" max="14592" width="16" style="1049"/>
    <col min="14593" max="14593" width="14.125" style="1049" customWidth="1"/>
    <col min="14594" max="14609" width="9.625" style="1049" customWidth="1"/>
    <col min="14610" max="14848" width="16" style="1049"/>
    <col min="14849" max="14849" width="14.125" style="1049" customWidth="1"/>
    <col min="14850" max="14865" width="9.625" style="1049" customWidth="1"/>
    <col min="14866" max="15104" width="16" style="1049"/>
    <col min="15105" max="15105" width="14.125" style="1049" customWidth="1"/>
    <col min="15106" max="15121" width="9.625" style="1049" customWidth="1"/>
    <col min="15122" max="15360" width="16" style="1049"/>
    <col min="15361" max="15361" width="14.125" style="1049" customWidth="1"/>
    <col min="15362" max="15377" width="9.625" style="1049" customWidth="1"/>
    <col min="15378" max="15616" width="16" style="1049"/>
    <col min="15617" max="15617" width="14.125" style="1049" customWidth="1"/>
    <col min="15618" max="15633" width="9.625" style="1049" customWidth="1"/>
    <col min="15634" max="15872" width="16" style="1049"/>
    <col min="15873" max="15873" width="14.125" style="1049" customWidth="1"/>
    <col min="15874" max="15889" width="9.625" style="1049" customWidth="1"/>
    <col min="15890" max="16128" width="16" style="1049"/>
    <col min="16129" max="16129" width="14.125" style="1049" customWidth="1"/>
    <col min="16130" max="16145" width="9.625" style="1049" customWidth="1"/>
    <col min="16146" max="16384" width="16" style="1049"/>
  </cols>
  <sheetData>
    <row r="1" spans="1:18" ht="16.5" customHeight="1">
      <c r="A1" s="1046" t="s">
        <v>1449</v>
      </c>
      <c r="B1" s="1047"/>
      <c r="C1" s="1048"/>
      <c r="N1" s="1050" t="s">
        <v>804</v>
      </c>
      <c r="O1" s="1051"/>
      <c r="P1" s="1052" t="s">
        <v>1450</v>
      </c>
      <c r="Q1" s="1053"/>
    </row>
    <row r="2" spans="1:18" ht="16.5" customHeight="1" thickBot="1">
      <c r="A2" s="1046"/>
      <c r="B2" s="1047"/>
      <c r="C2" s="1048"/>
      <c r="N2" s="1054"/>
      <c r="O2" s="1055"/>
      <c r="P2" s="1056"/>
      <c r="Q2" s="1057"/>
    </row>
    <row r="3" spans="1:18" ht="29.25" customHeight="1">
      <c r="A3" s="1058" t="s">
        <v>1451</v>
      </c>
      <c r="B3" s="1059" t="s">
        <v>1452</v>
      </c>
      <c r="N3" s="1060" t="s">
        <v>808</v>
      </c>
      <c r="O3" s="1061"/>
      <c r="P3" s="1062" t="s">
        <v>1453</v>
      </c>
      <c r="Q3" s="1063"/>
      <c r="R3" s="126" t="s">
        <v>18</v>
      </c>
    </row>
    <row r="4" spans="1:18" ht="41.25" customHeight="1">
      <c r="A4" s="1064" t="s">
        <v>1454</v>
      </c>
      <c r="B4" s="1064"/>
      <c r="C4" s="1064"/>
      <c r="D4" s="1064"/>
      <c r="E4" s="1064"/>
      <c r="F4" s="1064"/>
      <c r="G4" s="1064"/>
      <c r="H4" s="1064"/>
      <c r="I4" s="1064"/>
      <c r="J4" s="1064"/>
      <c r="K4" s="1064"/>
      <c r="L4" s="1064"/>
      <c r="M4" s="1064"/>
      <c r="N4" s="1064"/>
      <c r="O4" s="1064"/>
      <c r="P4" s="1064"/>
      <c r="Q4" s="1064"/>
    </row>
    <row r="5" spans="1:18" ht="17.25" customHeight="1">
      <c r="B5" s="1065"/>
      <c r="C5" s="1065"/>
      <c r="D5" s="1065"/>
      <c r="F5" s="1065"/>
      <c r="G5" s="1066" t="s">
        <v>1455</v>
      </c>
      <c r="H5" s="1066"/>
      <c r="I5" s="1066"/>
      <c r="J5" s="1066"/>
      <c r="K5" s="1065"/>
      <c r="L5" s="1065"/>
      <c r="M5" s="1065"/>
      <c r="N5" s="1065"/>
      <c r="O5" s="1065"/>
      <c r="P5" s="1067" t="s">
        <v>1456</v>
      </c>
      <c r="Q5" s="1067"/>
    </row>
    <row r="6" spans="1:18" s="1074" customFormat="1" ht="15.75" customHeight="1">
      <c r="A6" s="1068" t="s">
        <v>1457</v>
      </c>
      <c r="B6" s="1069" t="s">
        <v>1458</v>
      </c>
      <c r="C6" s="1070"/>
      <c r="D6" s="1070"/>
      <c r="E6" s="1070"/>
      <c r="F6" s="1070"/>
      <c r="G6" s="1070"/>
      <c r="H6" s="1070"/>
      <c r="I6" s="1070"/>
      <c r="J6" s="1070"/>
      <c r="K6" s="1070"/>
      <c r="L6" s="1070"/>
      <c r="M6" s="1071"/>
      <c r="N6" s="1072" t="s">
        <v>1459</v>
      </c>
      <c r="O6" s="1073"/>
      <c r="P6" s="1073"/>
      <c r="Q6" s="1073"/>
    </row>
    <row r="7" spans="1:18" s="1074" customFormat="1" ht="15.75" customHeight="1">
      <c r="A7" s="1075"/>
      <c r="B7" s="881" t="s">
        <v>1460</v>
      </c>
      <c r="C7" s="1076"/>
      <c r="D7" s="1076"/>
      <c r="E7" s="1077"/>
      <c r="F7" s="881" t="s">
        <v>1461</v>
      </c>
      <c r="G7" s="1076"/>
      <c r="H7" s="1076"/>
      <c r="I7" s="1077"/>
      <c r="J7" s="881" t="s">
        <v>1462</v>
      </c>
      <c r="K7" s="1076"/>
      <c r="L7" s="1076"/>
      <c r="M7" s="1078"/>
      <c r="N7" s="1079"/>
      <c r="O7" s="871"/>
      <c r="P7" s="871"/>
      <c r="Q7" s="871"/>
    </row>
    <row r="8" spans="1:18" s="1074" customFormat="1" ht="15.75" customHeight="1">
      <c r="A8" s="1075"/>
      <c r="B8" s="1080" t="s">
        <v>1463</v>
      </c>
      <c r="C8" s="1052" t="s">
        <v>1464</v>
      </c>
      <c r="D8" s="1081"/>
      <c r="E8" s="1052" t="s">
        <v>1465</v>
      </c>
      <c r="F8" s="1080" t="s">
        <v>1463</v>
      </c>
      <c r="G8" s="1052" t="s">
        <v>1464</v>
      </c>
      <c r="H8" s="1081"/>
      <c r="I8" s="1052" t="s">
        <v>1465</v>
      </c>
      <c r="J8" s="1080" t="s">
        <v>1463</v>
      </c>
      <c r="K8" s="1052" t="s">
        <v>1464</v>
      </c>
      <c r="L8" s="1081"/>
      <c r="M8" s="1052" t="s">
        <v>1465</v>
      </c>
      <c r="N8" s="1082" t="s">
        <v>1463</v>
      </c>
      <c r="O8" s="1052" t="s">
        <v>1464</v>
      </c>
      <c r="P8" s="1081"/>
      <c r="Q8" s="1052" t="s">
        <v>1465</v>
      </c>
    </row>
    <row r="9" spans="1:18" s="1074" customFormat="1" ht="47.85" customHeight="1">
      <c r="A9" s="1083"/>
      <c r="B9" s="1084"/>
      <c r="C9" s="1085"/>
      <c r="D9" s="1086" t="s">
        <v>1466</v>
      </c>
      <c r="E9" s="1085"/>
      <c r="F9" s="1084"/>
      <c r="G9" s="1085"/>
      <c r="H9" s="1086" t="s">
        <v>1466</v>
      </c>
      <c r="I9" s="1085"/>
      <c r="J9" s="1084"/>
      <c r="K9" s="1085"/>
      <c r="L9" s="1086" t="s">
        <v>1466</v>
      </c>
      <c r="M9" s="1085"/>
      <c r="N9" s="1087"/>
      <c r="O9" s="1085"/>
      <c r="P9" s="1086" t="s">
        <v>1466</v>
      </c>
      <c r="Q9" s="1085"/>
    </row>
    <row r="10" spans="1:18" s="1048" customFormat="1" ht="15.75" customHeight="1">
      <c r="A10" s="1088" t="s">
        <v>1467</v>
      </c>
      <c r="B10" s="1089"/>
      <c r="C10" s="1089"/>
      <c r="D10" s="1089"/>
      <c r="E10" s="1089"/>
      <c r="F10" s="1089"/>
      <c r="G10" s="1089"/>
      <c r="H10" s="1089"/>
      <c r="I10" s="1089"/>
      <c r="J10" s="1089"/>
      <c r="K10" s="1089"/>
      <c r="L10" s="1089"/>
      <c r="M10" s="1090"/>
      <c r="N10" s="1091"/>
      <c r="O10" s="1089"/>
      <c r="P10" s="1089"/>
      <c r="Q10" s="1090"/>
    </row>
    <row r="11" spans="1:18" s="1048" customFormat="1" ht="15.75" customHeight="1">
      <c r="A11" s="1088" t="s">
        <v>1468</v>
      </c>
      <c r="B11" s="1089"/>
      <c r="C11" s="1089"/>
      <c r="D11" s="1089"/>
      <c r="E11" s="1089"/>
      <c r="F11" s="1089"/>
      <c r="G11" s="1089"/>
      <c r="H11" s="1089"/>
      <c r="I11" s="1089"/>
      <c r="J11" s="1089"/>
      <c r="K11" s="1089"/>
      <c r="L11" s="1089"/>
      <c r="M11" s="1090"/>
      <c r="N11" s="1091"/>
      <c r="O11" s="1089"/>
      <c r="P11" s="1089"/>
      <c r="Q11" s="1090"/>
    </row>
    <row r="12" spans="1:18" s="1048" customFormat="1" ht="15.75" customHeight="1">
      <c r="A12" s="1088" t="s">
        <v>1469</v>
      </c>
      <c r="B12" s="1089"/>
      <c r="C12" s="1089"/>
      <c r="D12" s="1089"/>
      <c r="E12" s="1089"/>
      <c r="F12" s="1089"/>
      <c r="G12" s="1089"/>
      <c r="H12" s="1089"/>
      <c r="I12" s="1089"/>
      <c r="J12" s="1089"/>
      <c r="K12" s="1089"/>
      <c r="L12" s="1089"/>
      <c r="M12" s="1090"/>
      <c r="N12" s="1091"/>
      <c r="O12" s="1089"/>
      <c r="P12" s="1089"/>
      <c r="Q12" s="1090"/>
    </row>
    <row r="13" spans="1:18" s="1048" customFormat="1" ht="15.75" customHeight="1">
      <c r="A13" s="1088" t="s">
        <v>1470</v>
      </c>
      <c r="B13" s="1089"/>
      <c r="C13" s="1089"/>
      <c r="D13" s="1089"/>
      <c r="E13" s="1089"/>
      <c r="F13" s="1089"/>
      <c r="G13" s="1089"/>
      <c r="H13" s="1089"/>
      <c r="I13" s="1089"/>
      <c r="J13" s="1089"/>
      <c r="K13" s="1089"/>
      <c r="L13" s="1089"/>
      <c r="M13" s="1090"/>
      <c r="N13" s="1091"/>
      <c r="O13" s="1089"/>
      <c r="P13" s="1089"/>
      <c r="Q13" s="1090"/>
    </row>
    <row r="14" spans="1:18" s="1048" customFormat="1" ht="15.75" customHeight="1">
      <c r="A14" s="1088" t="s">
        <v>1471</v>
      </c>
      <c r="B14" s="1089"/>
      <c r="C14" s="1089"/>
      <c r="D14" s="1089"/>
      <c r="E14" s="1089"/>
      <c r="F14" s="1089"/>
      <c r="G14" s="1089"/>
      <c r="H14" s="1089"/>
      <c r="I14" s="1089"/>
      <c r="J14" s="1089"/>
      <c r="K14" s="1089"/>
      <c r="L14" s="1089"/>
      <c r="M14" s="1090"/>
      <c r="N14" s="1091"/>
      <c r="O14" s="1089"/>
      <c r="P14" s="1089"/>
      <c r="Q14" s="1090"/>
    </row>
    <row r="15" spans="1:18" s="1048" customFormat="1" ht="15.75" customHeight="1">
      <c r="A15" s="1088" t="s">
        <v>1472</v>
      </c>
      <c r="B15" s="1089"/>
      <c r="C15" s="1089"/>
      <c r="D15" s="1089"/>
      <c r="E15" s="1089"/>
      <c r="F15" s="1089"/>
      <c r="G15" s="1089"/>
      <c r="H15" s="1089"/>
      <c r="I15" s="1089"/>
      <c r="J15" s="1089"/>
      <c r="K15" s="1089"/>
      <c r="L15" s="1089"/>
      <c r="M15" s="1090"/>
      <c r="N15" s="1091"/>
      <c r="O15" s="1089"/>
      <c r="P15" s="1089"/>
      <c r="Q15" s="1090"/>
    </row>
    <row r="16" spans="1:18" s="1048" customFormat="1" ht="15.75" customHeight="1">
      <c r="A16" s="1088" t="s">
        <v>1158</v>
      </c>
      <c r="B16" s="1089">
        <v>26</v>
      </c>
      <c r="C16" s="1089">
        <f>G16+K16</f>
        <v>18</v>
      </c>
      <c r="D16" s="1092">
        <f>C16/B16</f>
        <v>0.69230769230769229</v>
      </c>
      <c r="E16" s="1089">
        <v>8</v>
      </c>
      <c r="F16" s="1089">
        <v>6</v>
      </c>
      <c r="G16" s="1089">
        <v>6</v>
      </c>
      <c r="H16" s="1092">
        <v>1</v>
      </c>
      <c r="I16" s="1093" t="s">
        <v>1473</v>
      </c>
      <c r="J16" s="1089">
        <v>20</v>
      </c>
      <c r="K16" s="1089">
        <v>12</v>
      </c>
      <c r="L16" s="1092">
        <v>0.6</v>
      </c>
      <c r="M16" s="1090">
        <v>8</v>
      </c>
      <c r="N16" s="1094" t="s">
        <v>1473</v>
      </c>
      <c r="O16" s="1093" t="s">
        <v>1473</v>
      </c>
      <c r="P16" s="1093" t="s">
        <v>1473</v>
      </c>
      <c r="Q16" s="1095" t="s">
        <v>1473</v>
      </c>
    </row>
    <row r="17" spans="1:17" s="1048" customFormat="1" ht="15.75" customHeight="1">
      <c r="A17" s="1088" t="s">
        <v>1474</v>
      </c>
      <c r="B17" s="1089"/>
      <c r="C17" s="1089"/>
      <c r="D17" s="1089"/>
      <c r="E17" s="1089"/>
      <c r="F17" s="1089"/>
      <c r="G17" s="1089"/>
      <c r="H17" s="1089"/>
      <c r="I17" s="1089"/>
      <c r="J17" s="1089"/>
      <c r="K17" s="1089"/>
      <c r="L17" s="1089"/>
      <c r="M17" s="1090"/>
      <c r="N17" s="1091"/>
      <c r="O17" s="1089"/>
      <c r="P17" s="1089"/>
      <c r="Q17" s="1090"/>
    </row>
    <row r="18" spans="1:17" s="1048" customFormat="1" ht="15.75" customHeight="1">
      <c r="A18" s="1088" t="s">
        <v>1475</v>
      </c>
      <c r="B18" s="1089"/>
      <c r="C18" s="1089"/>
      <c r="D18" s="1089"/>
      <c r="E18" s="1089"/>
      <c r="F18" s="1089"/>
      <c r="G18" s="1089"/>
      <c r="H18" s="1089"/>
      <c r="I18" s="1089"/>
      <c r="J18" s="1089"/>
      <c r="K18" s="1089"/>
      <c r="L18" s="1089"/>
      <c r="M18" s="1090"/>
      <c r="N18" s="1091"/>
      <c r="O18" s="1089"/>
      <c r="P18" s="1089"/>
      <c r="Q18" s="1090"/>
    </row>
    <row r="19" spans="1:17" s="1048" customFormat="1" ht="15.75" customHeight="1">
      <c r="A19" s="1088" t="s">
        <v>1476</v>
      </c>
      <c r="B19" s="1089"/>
      <c r="C19" s="1089"/>
      <c r="D19" s="1089"/>
      <c r="E19" s="1089"/>
      <c r="F19" s="1089"/>
      <c r="G19" s="1089"/>
      <c r="H19" s="1089"/>
      <c r="I19" s="1089"/>
      <c r="J19" s="1089"/>
      <c r="K19" s="1089"/>
      <c r="L19" s="1089"/>
      <c r="M19" s="1090"/>
      <c r="N19" s="1091"/>
      <c r="O19" s="1089"/>
      <c r="P19" s="1089"/>
      <c r="Q19" s="1090"/>
    </row>
    <row r="20" spans="1:17" s="1048" customFormat="1" ht="15.75" customHeight="1">
      <c r="A20" s="1088" t="s">
        <v>1477</v>
      </c>
      <c r="B20" s="1089"/>
      <c r="C20" s="1089"/>
      <c r="D20" s="1089"/>
      <c r="E20" s="1089"/>
      <c r="F20" s="1089"/>
      <c r="G20" s="1089"/>
      <c r="H20" s="1089"/>
      <c r="I20" s="1089"/>
      <c r="J20" s="1089"/>
      <c r="K20" s="1089"/>
      <c r="L20" s="1089"/>
      <c r="M20" s="1090"/>
      <c r="N20" s="1091"/>
      <c r="O20" s="1089"/>
      <c r="P20" s="1089"/>
      <c r="Q20" s="1090"/>
    </row>
    <row r="21" spans="1:17" s="1048" customFormat="1" ht="15.75" customHeight="1">
      <c r="A21" s="1088" t="s">
        <v>1478</v>
      </c>
      <c r="B21" s="1089"/>
      <c r="C21" s="1089"/>
      <c r="D21" s="1089"/>
      <c r="E21" s="1089"/>
      <c r="F21" s="1089"/>
      <c r="G21" s="1089"/>
      <c r="H21" s="1089"/>
      <c r="I21" s="1089"/>
      <c r="J21" s="1089"/>
      <c r="K21" s="1089"/>
      <c r="L21" s="1089"/>
      <c r="M21" s="1090"/>
      <c r="N21" s="1091"/>
      <c r="O21" s="1089"/>
      <c r="P21" s="1089"/>
      <c r="Q21" s="1090"/>
    </row>
    <row r="22" spans="1:17" s="1048" customFormat="1" ht="15.75" customHeight="1">
      <c r="A22" s="1088" t="s">
        <v>1479</v>
      </c>
      <c r="B22" s="1089"/>
      <c r="C22" s="1089"/>
      <c r="D22" s="1089"/>
      <c r="E22" s="1089"/>
      <c r="F22" s="1089"/>
      <c r="G22" s="1089"/>
      <c r="H22" s="1089"/>
      <c r="I22" s="1089"/>
      <c r="J22" s="1089"/>
      <c r="K22" s="1089"/>
      <c r="L22" s="1089"/>
      <c r="M22" s="1090"/>
      <c r="N22" s="1091"/>
      <c r="O22" s="1089"/>
      <c r="P22" s="1089"/>
      <c r="Q22" s="1090"/>
    </row>
    <row r="23" spans="1:17" s="1048" customFormat="1" ht="15.75" customHeight="1">
      <c r="A23" s="1088" t="s">
        <v>1480</v>
      </c>
      <c r="B23" s="1089"/>
      <c r="C23" s="1089"/>
      <c r="D23" s="1089"/>
      <c r="E23" s="1089"/>
      <c r="F23" s="1089"/>
      <c r="G23" s="1089"/>
      <c r="H23" s="1089"/>
      <c r="I23" s="1089"/>
      <c r="J23" s="1089"/>
      <c r="K23" s="1089"/>
      <c r="L23" s="1089"/>
      <c r="M23" s="1090"/>
      <c r="N23" s="1091"/>
      <c r="O23" s="1089"/>
      <c r="P23" s="1089"/>
      <c r="Q23" s="1090"/>
    </row>
    <row r="24" spans="1:17" s="1048" customFormat="1" ht="15.75" customHeight="1">
      <c r="A24" s="1088" t="s">
        <v>1481</v>
      </c>
      <c r="B24" s="1089"/>
      <c r="C24" s="1089"/>
      <c r="D24" s="1089"/>
      <c r="E24" s="1089"/>
      <c r="F24" s="1089"/>
      <c r="G24" s="1089"/>
      <c r="H24" s="1089"/>
      <c r="I24" s="1089"/>
      <c r="J24" s="1089"/>
      <c r="K24" s="1089"/>
      <c r="L24" s="1089"/>
      <c r="M24" s="1090"/>
      <c r="N24" s="1091"/>
      <c r="O24" s="1089"/>
      <c r="P24" s="1089"/>
      <c r="Q24" s="1090"/>
    </row>
    <row r="25" spans="1:17" s="1048" customFormat="1" ht="15.75" customHeight="1">
      <c r="A25" s="1088" t="s">
        <v>1482</v>
      </c>
      <c r="B25" s="1089"/>
      <c r="C25" s="1089"/>
      <c r="D25" s="1089"/>
      <c r="E25" s="1089"/>
      <c r="F25" s="1089"/>
      <c r="G25" s="1089"/>
      <c r="H25" s="1089"/>
      <c r="I25" s="1089"/>
      <c r="J25" s="1089"/>
      <c r="K25" s="1089"/>
      <c r="L25" s="1089"/>
      <c r="M25" s="1090"/>
      <c r="N25" s="1091"/>
      <c r="O25" s="1089"/>
      <c r="P25" s="1089"/>
      <c r="Q25" s="1090"/>
    </row>
    <row r="26" spans="1:17" s="1048" customFormat="1" ht="15.75" customHeight="1">
      <c r="A26" s="1088" t="s">
        <v>1483</v>
      </c>
      <c r="B26" s="1089"/>
      <c r="C26" s="1089"/>
      <c r="D26" s="1089"/>
      <c r="E26" s="1089"/>
      <c r="F26" s="1089"/>
      <c r="G26" s="1089"/>
      <c r="H26" s="1089"/>
      <c r="I26" s="1089"/>
      <c r="J26" s="1089"/>
      <c r="K26" s="1089"/>
      <c r="L26" s="1089"/>
      <c r="M26" s="1090"/>
      <c r="N26" s="1091"/>
      <c r="O26" s="1089"/>
      <c r="P26" s="1089"/>
      <c r="Q26" s="1090"/>
    </row>
    <row r="27" spans="1:17" s="1048" customFormat="1" ht="15.75" customHeight="1">
      <c r="A27" s="1096"/>
      <c r="B27" s="1089"/>
      <c r="C27" s="1089"/>
      <c r="D27" s="1089"/>
      <c r="E27" s="1089"/>
      <c r="F27" s="1089"/>
      <c r="G27" s="1089"/>
      <c r="H27" s="1089"/>
      <c r="I27" s="1089"/>
      <c r="J27" s="1089"/>
      <c r="K27" s="1089"/>
      <c r="L27" s="1089"/>
      <c r="M27" s="1090"/>
      <c r="N27" s="1091"/>
      <c r="O27" s="1089"/>
      <c r="P27" s="1089"/>
      <c r="Q27" s="1090"/>
    </row>
    <row r="28" spans="1:17" s="1048" customFormat="1" ht="15.75" customHeight="1">
      <c r="A28" s="1096"/>
      <c r="B28" s="1089"/>
      <c r="C28" s="1089"/>
      <c r="D28" s="1089"/>
      <c r="E28" s="1089"/>
      <c r="F28" s="1089"/>
      <c r="G28" s="1089"/>
      <c r="H28" s="1089"/>
      <c r="I28" s="1089"/>
      <c r="J28" s="1089"/>
      <c r="K28" s="1089"/>
      <c r="L28" s="1089"/>
      <c r="M28" s="1090"/>
      <c r="N28" s="1091"/>
      <c r="O28" s="1089"/>
      <c r="P28" s="1089"/>
      <c r="Q28" s="1090"/>
    </row>
    <row r="29" spans="1:17" s="1048" customFormat="1" ht="15.75" customHeight="1">
      <c r="A29" s="1096"/>
      <c r="B29" s="1089"/>
      <c r="C29" s="1089"/>
      <c r="D29" s="1089"/>
      <c r="E29" s="1089"/>
      <c r="F29" s="1089"/>
      <c r="G29" s="1089"/>
      <c r="H29" s="1089"/>
      <c r="I29" s="1089"/>
      <c r="J29" s="1089"/>
      <c r="K29" s="1089"/>
      <c r="L29" s="1089"/>
      <c r="M29" s="1090"/>
      <c r="N29" s="1091"/>
      <c r="O29" s="1089"/>
      <c r="P29" s="1089"/>
      <c r="Q29" s="1090"/>
    </row>
    <row r="30" spans="1:17" s="1048" customFormat="1" ht="15.75" customHeight="1">
      <c r="A30" s="1096"/>
      <c r="B30" s="1089"/>
      <c r="C30" s="1089"/>
      <c r="D30" s="1089"/>
      <c r="E30" s="1089"/>
      <c r="F30" s="1089"/>
      <c r="G30" s="1089"/>
      <c r="H30" s="1089"/>
      <c r="I30" s="1089"/>
      <c r="J30" s="1089"/>
      <c r="K30" s="1089"/>
      <c r="L30" s="1089"/>
      <c r="M30" s="1090"/>
      <c r="N30" s="1091"/>
      <c r="O30" s="1089"/>
      <c r="P30" s="1089"/>
      <c r="Q30" s="1090"/>
    </row>
    <row r="31" spans="1:17" s="1048" customFormat="1" ht="15.75" customHeight="1">
      <c r="A31" s="1096"/>
      <c r="B31" s="1089"/>
      <c r="C31" s="1089"/>
      <c r="D31" s="1089"/>
      <c r="E31" s="1089"/>
      <c r="F31" s="1089"/>
      <c r="G31" s="1089"/>
      <c r="H31" s="1089"/>
      <c r="I31" s="1089"/>
      <c r="J31" s="1089"/>
      <c r="K31" s="1089"/>
      <c r="L31" s="1089"/>
      <c r="M31" s="1090"/>
      <c r="N31" s="1091"/>
      <c r="O31" s="1089"/>
      <c r="P31" s="1089"/>
      <c r="Q31" s="1090"/>
    </row>
    <row r="32" spans="1:17" s="1048" customFormat="1" ht="15.75" customHeight="1">
      <c r="A32" s="1096"/>
      <c r="B32" s="1089"/>
      <c r="C32" s="1089"/>
      <c r="D32" s="1089"/>
      <c r="E32" s="1089"/>
      <c r="F32" s="1089"/>
      <c r="G32" s="1089"/>
      <c r="H32" s="1089"/>
      <c r="I32" s="1089"/>
      <c r="J32" s="1089"/>
      <c r="K32" s="1089"/>
      <c r="L32" s="1089"/>
      <c r="M32" s="1090"/>
      <c r="N32" s="1091"/>
      <c r="O32" s="1089"/>
      <c r="P32" s="1089"/>
      <c r="Q32" s="1090"/>
    </row>
    <row r="33" spans="1:17" s="1048" customFormat="1" ht="15.75" customHeight="1">
      <c r="A33" s="1097"/>
      <c r="B33" s="1089"/>
      <c r="C33" s="1089"/>
      <c r="D33" s="1089"/>
      <c r="E33" s="1089"/>
      <c r="F33" s="1089"/>
      <c r="G33" s="1089"/>
      <c r="H33" s="1089"/>
      <c r="I33" s="1089"/>
      <c r="J33" s="1089"/>
      <c r="K33" s="1089"/>
      <c r="L33" s="1089"/>
      <c r="M33" s="1090"/>
      <c r="N33" s="1091"/>
      <c r="O33" s="1089"/>
      <c r="P33" s="1089"/>
      <c r="Q33" s="1090"/>
    </row>
    <row r="34" spans="1:17" s="1048" customFormat="1" ht="15.75" customHeight="1">
      <c r="A34" s="1097"/>
      <c r="B34" s="1089"/>
      <c r="C34" s="1089"/>
      <c r="D34" s="1089"/>
      <c r="E34" s="1089"/>
      <c r="F34" s="1089"/>
      <c r="G34" s="1089"/>
      <c r="H34" s="1089"/>
      <c r="I34" s="1089"/>
      <c r="J34" s="1089"/>
      <c r="K34" s="1089"/>
      <c r="L34" s="1089"/>
      <c r="M34" s="1090"/>
      <c r="N34" s="1091"/>
      <c r="O34" s="1089"/>
      <c r="P34" s="1089"/>
      <c r="Q34" s="1090"/>
    </row>
    <row r="35" spans="1:17" s="1048" customFormat="1" ht="15.75" customHeight="1">
      <c r="A35" s="1097"/>
      <c r="B35" s="1089"/>
      <c r="C35" s="1089"/>
      <c r="D35" s="1089"/>
      <c r="E35" s="1089"/>
      <c r="F35" s="1089"/>
      <c r="G35" s="1089"/>
      <c r="H35" s="1089"/>
      <c r="I35" s="1089"/>
      <c r="J35" s="1089"/>
      <c r="K35" s="1089"/>
      <c r="L35" s="1089"/>
      <c r="M35" s="1090"/>
      <c r="N35" s="1091"/>
      <c r="O35" s="1089"/>
      <c r="P35" s="1089"/>
      <c r="Q35" s="1090"/>
    </row>
    <row r="36" spans="1:17" s="1048" customFormat="1" ht="15.75" customHeight="1">
      <c r="A36" s="1096"/>
      <c r="B36" s="1089"/>
      <c r="C36" s="1089"/>
      <c r="D36" s="1089"/>
      <c r="E36" s="1089"/>
      <c r="F36" s="1089"/>
      <c r="G36" s="1089"/>
      <c r="H36" s="1089"/>
      <c r="I36" s="1089"/>
      <c r="J36" s="1089"/>
      <c r="K36" s="1089"/>
      <c r="L36" s="1089"/>
      <c r="M36" s="1090"/>
      <c r="N36" s="1091"/>
      <c r="O36" s="1089"/>
      <c r="P36" s="1089"/>
      <c r="Q36" s="1090"/>
    </row>
    <row r="37" spans="1:17" s="1048" customFormat="1" ht="15.75" customHeight="1">
      <c r="A37" s="1096"/>
      <c r="B37" s="1089"/>
      <c r="C37" s="1089"/>
      <c r="D37" s="1089"/>
      <c r="E37" s="1089"/>
      <c r="F37" s="1089"/>
      <c r="G37" s="1089"/>
      <c r="H37" s="1089"/>
      <c r="I37" s="1089"/>
      <c r="J37" s="1089"/>
      <c r="K37" s="1089"/>
      <c r="L37" s="1089"/>
      <c r="M37" s="1090"/>
      <c r="N37" s="1091"/>
      <c r="O37" s="1089"/>
      <c r="P37" s="1089"/>
      <c r="Q37" s="1090"/>
    </row>
    <row r="38" spans="1:17" ht="20.100000000000001" customHeight="1">
      <c r="A38" s="1098"/>
      <c r="B38" s="1048"/>
      <c r="C38" s="1048"/>
      <c r="E38" s="1099"/>
      <c r="F38" s="1099"/>
      <c r="H38" s="1099"/>
      <c r="I38" s="1099"/>
      <c r="K38" s="1048"/>
      <c r="L38" s="1048"/>
      <c r="M38" s="1100"/>
      <c r="N38" s="1101"/>
    </row>
    <row r="39" spans="1:17" ht="13.5" customHeight="1">
      <c r="A39" s="1098" t="s">
        <v>833</v>
      </c>
      <c r="B39" s="1048"/>
      <c r="C39" s="1048"/>
      <c r="E39" s="1098" t="s">
        <v>834</v>
      </c>
      <c r="F39" s="1048"/>
      <c r="I39" s="1048" t="s">
        <v>1484</v>
      </c>
      <c r="J39" s="1048"/>
      <c r="L39" s="1048"/>
      <c r="N39" s="1100" t="s">
        <v>1485</v>
      </c>
      <c r="O39" s="1048"/>
    </row>
    <row r="40" spans="1:17" ht="13.5" customHeight="1">
      <c r="F40" s="1048"/>
      <c r="I40" s="1048" t="s">
        <v>1486</v>
      </c>
      <c r="J40" s="1048"/>
      <c r="K40" s="1102"/>
      <c r="L40" s="1048"/>
      <c r="N40" s="1048"/>
      <c r="O40" s="1048"/>
    </row>
    <row r="41" spans="1:17" ht="33" customHeight="1">
      <c r="A41" s="1103" t="s">
        <v>1487</v>
      </c>
      <c r="B41" s="1103"/>
      <c r="C41" s="1103"/>
      <c r="D41" s="1103"/>
      <c r="E41" s="1103"/>
      <c r="F41" s="1103"/>
      <c r="G41" s="1103"/>
      <c r="H41" s="1103"/>
      <c r="I41" s="1103"/>
      <c r="J41" s="1103"/>
      <c r="K41" s="1103"/>
      <c r="L41" s="1103"/>
      <c r="M41" s="1103"/>
      <c r="N41" s="1104"/>
      <c r="O41" s="1104"/>
      <c r="P41" s="1104"/>
      <c r="Q41" s="1104"/>
    </row>
  </sheetData>
  <mergeCells count="27">
    <mergeCell ref="M8:M9"/>
    <mergeCell ref="N8:N9"/>
    <mergeCell ref="O8:O9"/>
    <mergeCell ref="Q8:Q9"/>
    <mergeCell ref="A41:M41"/>
    <mergeCell ref="E8:E9"/>
    <mergeCell ref="F8:F9"/>
    <mergeCell ref="G8:G9"/>
    <mergeCell ref="I8:I9"/>
    <mergeCell ref="J8:J9"/>
    <mergeCell ref="K8:K9"/>
    <mergeCell ref="G5:J5"/>
    <mergeCell ref="P5:Q5"/>
    <mergeCell ref="A6:A9"/>
    <mergeCell ref="B6:M6"/>
    <mergeCell ref="N6:Q7"/>
    <mergeCell ref="B7:E7"/>
    <mergeCell ref="F7:I7"/>
    <mergeCell ref="J7:M7"/>
    <mergeCell ref="B8:B9"/>
    <mergeCell ref="C8:C9"/>
    <mergeCell ref="A1:A2"/>
    <mergeCell ref="N1:O2"/>
    <mergeCell ref="P1:Q2"/>
    <mergeCell ref="N3:O3"/>
    <mergeCell ref="P3:Q3"/>
    <mergeCell ref="A4:Q4"/>
  </mergeCells>
  <phoneticPr fontId="44" type="noConversion"/>
  <hyperlinks>
    <hyperlink ref="R3" location="預告統計資料發布時間表!A1" display="回發布時間表" xr:uid="{B9A0FEC3-FB0C-4B09-BFD5-91ACEA4F10D2}"/>
  </hyperlinks>
  <printOptions horizontalCentered="1"/>
  <pageMargins left="0.35433070866141736" right="0.33" top="0.35" bottom="0.39370078740157483" header="0.51181102362204722" footer="0.23622047244094491"/>
  <pageSetup paperSize="9" scale="79"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E4DF4-AA15-4F9A-997E-17699D033504}">
  <sheetPr>
    <tabColor theme="0" tint="-4.9989318521683403E-2"/>
  </sheetPr>
  <dimension ref="A1:B35"/>
  <sheetViews>
    <sheetView workbookViewId="0">
      <selection activeCell="B1" sqref="B1"/>
    </sheetView>
  </sheetViews>
  <sheetFormatPr defaultRowHeight="16.5"/>
  <cols>
    <col min="1" max="1" width="96.25" style="101" customWidth="1"/>
    <col min="2" max="16384" width="9" style="101"/>
  </cols>
  <sheetData>
    <row r="1" spans="1:2" ht="19.5">
      <c r="A1" s="100" t="s">
        <v>245</v>
      </c>
      <c r="B1" s="126" t="s">
        <v>18</v>
      </c>
    </row>
    <row r="2" spans="1:2" ht="19.5">
      <c r="A2" s="111" t="s">
        <v>191</v>
      </c>
    </row>
    <row r="3" spans="1:2" ht="19.5">
      <c r="A3" s="111" t="s">
        <v>235</v>
      </c>
    </row>
    <row r="4" spans="1:2" ht="19.5">
      <c r="A4" s="112" t="s">
        <v>20</v>
      </c>
    </row>
    <row r="5" spans="1:2" ht="19.5">
      <c r="A5" s="119" t="s">
        <v>123</v>
      </c>
    </row>
    <row r="6" spans="1:2" ht="19.5">
      <c r="A6" s="119" t="s">
        <v>208</v>
      </c>
    </row>
    <row r="7" spans="1:2" ht="19.5">
      <c r="A7" s="124" t="s">
        <v>40</v>
      </c>
    </row>
    <row r="8" spans="1:2" ht="19.5">
      <c r="A8" s="124" t="s">
        <v>21</v>
      </c>
    </row>
    <row r="9" spans="1:2" ht="19.5">
      <c r="A9" s="124" t="s">
        <v>41</v>
      </c>
    </row>
    <row r="10" spans="1:2" ht="19.5">
      <c r="A10" s="120" t="s">
        <v>22</v>
      </c>
    </row>
    <row r="11" spans="1:2" ht="19.5">
      <c r="A11" s="119" t="s">
        <v>209</v>
      </c>
    </row>
    <row r="12" spans="1:2" ht="78">
      <c r="A12" s="121" t="s">
        <v>121</v>
      </c>
    </row>
    <row r="13" spans="1:2" ht="19.5">
      <c r="A13" s="103" t="s">
        <v>23</v>
      </c>
    </row>
    <row r="14" spans="1:2" ht="75">
      <c r="A14" s="105" t="s">
        <v>236</v>
      </c>
    </row>
    <row r="15" spans="1:2" ht="19.5">
      <c r="A15" s="106" t="s">
        <v>195</v>
      </c>
    </row>
    <row r="16" spans="1:2" ht="19.5">
      <c r="A16" s="104" t="s">
        <v>24</v>
      </c>
    </row>
    <row r="17" spans="1:1" ht="39">
      <c r="A17" s="106" t="s">
        <v>237</v>
      </c>
    </row>
    <row r="18" spans="1:1" ht="39">
      <c r="A18" s="106" t="s">
        <v>238</v>
      </c>
    </row>
    <row r="19" spans="1:1" ht="19.5">
      <c r="A19" s="106" t="s">
        <v>239</v>
      </c>
    </row>
    <row r="20" spans="1:1" ht="19.5">
      <c r="A20" s="106" t="s">
        <v>240</v>
      </c>
    </row>
    <row r="21" spans="1:1" ht="19.5">
      <c r="A21" s="106" t="s">
        <v>241</v>
      </c>
    </row>
    <row r="22" spans="1:1" ht="19.5">
      <c r="A22" s="106" t="s">
        <v>242</v>
      </c>
    </row>
    <row r="23" spans="1:1" ht="19.5">
      <c r="A23" s="116" t="s">
        <v>201</v>
      </c>
    </row>
    <row r="24" spans="1:1" ht="19.5">
      <c r="A24" s="116" t="s">
        <v>220</v>
      </c>
    </row>
    <row r="25" spans="1:1" ht="19.5">
      <c r="A25" s="116" t="s">
        <v>203</v>
      </c>
    </row>
    <row r="26" spans="1:1" ht="19.5">
      <c r="A26" s="116" t="s">
        <v>221</v>
      </c>
    </row>
    <row r="27" spans="1:1" ht="19.5">
      <c r="A27" s="116" t="s">
        <v>26</v>
      </c>
    </row>
    <row r="28" spans="1:1" ht="19.5">
      <c r="A28" s="115" t="s">
        <v>27</v>
      </c>
    </row>
    <row r="29" spans="1:1" ht="39">
      <c r="A29" s="116" t="s">
        <v>243</v>
      </c>
    </row>
    <row r="30" spans="1:1" ht="39">
      <c r="A30" s="116" t="s">
        <v>205</v>
      </c>
    </row>
    <row r="31" spans="1:1" ht="19.5">
      <c r="A31" s="115" t="s">
        <v>28</v>
      </c>
    </row>
    <row r="32" spans="1:1" ht="39">
      <c r="A32" s="116" t="s">
        <v>244</v>
      </c>
    </row>
    <row r="33" spans="1:1" ht="19.5">
      <c r="A33" s="116" t="s">
        <v>165</v>
      </c>
    </row>
    <row r="34" spans="1:1" ht="39">
      <c r="A34" s="117" t="s">
        <v>117</v>
      </c>
    </row>
    <row r="35" spans="1:1" ht="20.25" thickBot="1">
      <c r="A35" s="123" t="s">
        <v>30</v>
      </c>
    </row>
  </sheetData>
  <phoneticPr fontId="44" type="noConversion"/>
  <hyperlinks>
    <hyperlink ref="B1" location="預告統計資料發布時間表!A1" display="回發布時間表" xr:uid="{D6139662-16D3-4B87-B0B2-2ED4B791A28E}"/>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7B2E8-7BBE-4870-A3B5-107E6BFD35C8}">
  <sheetPr>
    <pageSetUpPr fitToPage="1"/>
  </sheetPr>
  <dimension ref="A1:AI35"/>
  <sheetViews>
    <sheetView zoomScale="80" zoomScaleNormal="80" workbookViewId="0">
      <selection activeCell="Z2" sqref="Z2"/>
    </sheetView>
  </sheetViews>
  <sheetFormatPr defaultColWidth="12.125" defaultRowHeight="16.5"/>
  <cols>
    <col min="1" max="1" width="9.625" style="1049" customWidth="1"/>
    <col min="2" max="15" width="6" style="1049" customWidth="1"/>
    <col min="16" max="17" width="7.375" style="1049" customWidth="1"/>
    <col min="18" max="25" width="6" style="1049" customWidth="1"/>
    <col min="26" max="26" width="6.625" style="1049" customWidth="1"/>
    <col min="27" max="28" width="8.125" style="1049" customWidth="1"/>
    <col min="29" max="29" width="8.625" style="1049" customWidth="1"/>
    <col min="30" max="30" width="10.625" style="1049" customWidth="1"/>
    <col min="31" max="31" width="6.125" style="1049" customWidth="1"/>
    <col min="32" max="32" width="8.125" style="1049" customWidth="1"/>
    <col min="33" max="33" width="8.5" style="1049" customWidth="1"/>
    <col min="34" max="34" width="8.125" style="1049" customWidth="1"/>
    <col min="35" max="35" width="7.625" style="1049" customWidth="1"/>
    <col min="36" max="256" width="12.125" style="1049"/>
    <col min="257" max="257" width="9.625" style="1049" customWidth="1"/>
    <col min="258" max="271" width="6" style="1049" customWidth="1"/>
    <col min="272" max="273" width="7.375" style="1049" customWidth="1"/>
    <col min="274" max="281" width="6" style="1049" customWidth="1"/>
    <col min="282" max="282" width="6.625" style="1049" customWidth="1"/>
    <col min="283" max="284" width="8.125" style="1049" customWidth="1"/>
    <col min="285" max="285" width="8.625" style="1049" customWidth="1"/>
    <col min="286" max="286" width="10.625" style="1049" customWidth="1"/>
    <col min="287" max="287" width="6.125" style="1049" customWidth="1"/>
    <col min="288" max="288" width="8.125" style="1049" customWidth="1"/>
    <col min="289" max="289" width="8.5" style="1049" customWidth="1"/>
    <col min="290" max="290" width="8.125" style="1049" customWidth="1"/>
    <col min="291" max="291" width="7.625" style="1049" customWidth="1"/>
    <col min="292" max="512" width="12.125" style="1049"/>
    <col min="513" max="513" width="9.625" style="1049" customWidth="1"/>
    <col min="514" max="527" width="6" style="1049" customWidth="1"/>
    <col min="528" max="529" width="7.375" style="1049" customWidth="1"/>
    <col min="530" max="537" width="6" style="1049" customWidth="1"/>
    <col min="538" max="538" width="6.625" style="1049" customWidth="1"/>
    <col min="539" max="540" width="8.125" style="1049" customWidth="1"/>
    <col min="541" max="541" width="8.625" style="1049" customWidth="1"/>
    <col min="542" max="542" width="10.625" style="1049" customWidth="1"/>
    <col min="543" max="543" width="6.125" style="1049" customWidth="1"/>
    <col min="544" max="544" width="8.125" style="1049" customWidth="1"/>
    <col min="545" max="545" width="8.5" style="1049" customWidth="1"/>
    <col min="546" max="546" width="8.125" style="1049" customWidth="1"/>
    <col min="547" max="547" width="7.625" style="1049" customWidth="1"/>
    <col min="548" max="768" width="12.125" style="1049"/>
    <col min="769" max="769" width="9.625" style="1049" customWidth="1"/>
    <col min="770" max="783" width="6" style="1049" customWidth="1"/>
    <col min="784" max="785" width="7.375" style="1049" customWidth="1"/>
    <col min="786" max="793" width="6" style="1049" customWidth="1"/>
    <col min="794" max="794" width="6.625" style="1049" customWidth="1"/>
    <col min="795" max="796" width="8.125" style="1049" customWidth="1"/>
    <col min="797" max="797" width="8.625" style="1049" customWidth="1"/>
    <col min="798" max="798" width="10.625" style="1049" customWidth="1"/>
    <col min="799" max="799" width="6.125" style="1049" customWidth="1"/>
    <col min="800" max="800" width="8.125" style="1049" customWidth="1"/>
    <col min="801" max="801" width="8.5" style="1049" customWidth="1"/>
    <col min="802" max="802" width="8.125" style="1049" customWidth="1"/>
    <col min="803" max="803" width="7.625" style="1049" customWidth="1"/>
    <col min="804" max="1024" width="12.125" style="1049"/>
    <col min="1025" max="1025" width="9.625" style="1049" customWidth="1"/>
    <col min="1026" max="1039" width="6" style="1049" customWidth="1"/>
    <col min="1040" max="1041" width="7.375" style="1049" customWidth="1"/>
    <col min="1042" max="1049" width="6" style="1049" customWidth="1"/>
    <col min="1050" max="1050" width="6.625" style="1049" customWidth="1"/>
    <col min="1051" max="1052" width="8.125" style="1049" customWidth="1"/>
    <col min="1053" max="1053" width="8.625" style="1049" customWidth="1"/>
    <col min="1054" max="1054" width="10.625" style="1049" customWidth="1"/>
    <col min="1055" max="1055" width="6.125" style="1049" customWidth="1"/>
    <col min="1056" max="1056" width="8.125" style="1049" customWidth="1"/>
    <col min="1057" max="1057" width="8.5" style="1049" customWidth="1"/>
    <col min="1058" max="1058" width="8.125" style="1049" customWidth="1"/>
    <col min="1059" max="1059" width="7.625" style="1049" customWidth="1"/>
    <col min="1060" max="1280" width="12.125" style="1049"/>
    <col min="1281" max="1281" width="9.625" style="1049" customWidth="1"/>
    <col min="1282" max="1295" width="6" style="1049" customWidth="1"/>
    <col min="1296" max="1297" width="7.375" style="1049" customWidth="1"/>
    <col min="1298" max="1305" width="6" style="1049" customWidth="1"/>
    <col min="1306" max="1306" width="6.625" style="1049" customWidth="1"/>
    <col min="1307" max="1308" width="8.125" style="1049" customWidth="1"/>
    <col min="1309" max="1309" width="8.625" style="1049" customWidth="1"/>
    <col min="1310" max="1310" width="10.625" style="1049" customWidth="1"/>
    <col min="1311" max="1311" width="6.125" style="1049" customWidth="1"/>
    <col min="1312" max="1312" width="8.125" style="1049" customWidth="1"/>
    <col min="1313" max="1313" width="8.5" style="1049" customWidth="1"/>
    <col min="1314" max="1314" width="8.125" style="1049" customWidth="1"/>
    <col min="1315" max="1315" width="7.625" style="1049" customWidth="1"/>
    <col min="1316" max="1536" width="12.125" style="1049"/>
    <col min="1537" max="1537" width="9.625" style="1049" customWidth="1"/>
    <col min="1538" max="1551" width="6" style="1049" customWidth="1"/>
    <col min="1552" max="1553" width="7.375" style="1049" customWidth="1"/>
    <col min="1554" max="1561" width="6" style="1049" customWidth="1"/>
    <col min="1562" max="1562" width="6.625" style="1049" customWidth="1"/>
    <col min="1563" max="1564" width="8.125" style="1049" customWidth="1"/>
    <col min="1565" max="1565" width="8.625" style="1049" customWidth="1"/>
    <col min="1566" max="1566" width="10.625" style="1049" customWidth="1"/>
    <col min="1567" max="1567" width="6.125" style="1049" customWidth="1"/>
    <col min="1568" max="1568" width="8.125" style="1049" customWidth="1"/>
    <col min="1569" max="1569" width="8.5" style="1049" customWidth="1"/>
    <col min="1570" max="1570" width="8.125" style="1049" customWidth="1"/>
    <col min="1571" max="1571" width="7.625" style="1049" customWidth="1"/>
    <col min="1572" max="1792" width="12.125" style="1049"/>
    <col min="1793" max="1793" width="9.625" style="1049" customWidth="1"/>
    <col min="1794" max="1807" width="6" style="1049" customWidth="1"/>
    <col min="1808" max="1809" width="7.375" style="1049" customWidth="1"/>
    <col min="1810" max="1817" width="6" style="1049" customWidth="1"/>
    <col min="1818" max="1818" width="6.625" style="1049" customWidth="1"/>
    <col min="1819" max="1820" width="8.125" style="1049" customWidth="1"/>
    <col min="1821" max="1821" width="8.625" style="1049" customWidth="1"/>
    <col min="1822" max="1822" width="10.625" style="1049" customWidth="1"/>
    <col min="1823" max="1823" width="6.125" style="1049" customWidth="1"/>
    <col min="1824" max="1824" width="8.125" style="1049" customWidth="1"/>
    <col min="1825" max="1825" width="8.5" style="1049" customWidth="1"/>
    <col min="1826" max="1826" width="8.125" style="1049" customWidth="1"/>
    <col min="1827" max="1827" width="7.625" style="1049" customWidth="1"/>
    <col min="1828" max="2048" width="12.125" style="1049"/>
    <col min="2049" max="2049" width="9.625" style="1049" customWidth="1"/>
    <col min="2050" max="2063" width="6" style="1049" customWidth="1"/>
    <col min="2064" max="2065" width="7.375" style="1049" customWidth="1"/>
    <col min="2066" max="2073" width="6" style="1049" customWidth="1"/>
    <col min="2074" max="2074" width="6.625" style="1049" customWidth="1"/>
    <col min="2075" max="2076" width="8.125" style="1049" customWidth="1"/>
    <col min="2077" max="2077" width="8.625" style="1049" customWidth="1"/>
    <col min="2078" max="2078" width="10.625" style="1049" customWidth="1"/>
    <col min="2079" max="2079" width="6.125" style="1049" customWidth="1"/>
    <col min="2080" max="2080" width="8.125" style="1049" customWidth="1"/>
    <col min="2081" max="2081" width="8.5" style="1049" customWidth="1"/>
    <col min="2082" max="2082" width="8.125" style="1049" customWidth="1"/>
    <col min="2083" max="2083" width="7.625" style="1049" customWidth="1"/>
    <col min="2084" max="2304" width="12.125" style="1049"/>
    <col min="2305" max="2305" width="9.625" style="1049" customWidth="1"/>
    <col min="2306" max="2319" width="6" style="1049" customWidth="1"/>
    <col min="2320" max="2321" width="7.375" style="1049" customWidth="1"/>
    <col min="2322" max="2329" width="6" style="1049" customWidth="1"/>
    <col min="2330" max="2330" width="6.625" style="1049" customWidth="1"/>
    <col min="2331" max="2332" width="8.125" style="1049" customWidth="1"/>
    <col min="2333" max="2333" width="8.625" style="1049" customWidth="1"/>
    <col min="2334" max="2334" width="10.625" style="1049" customWidth="1"/>
    <col min="2335" max="2335" width="6.125" style="1049" customWidth="1"/>
    <col min="2336" max="2336" width="8.125" style="1049" customWidth="1"/>
    <col min="2337" max="2337" width="8.5" style="1049" customWidth="1"/>
    <col min="2338" max="2338" width="8.125" style="1049" customWidth="1"/>
    <col min="2339" max="2339" width="7.625" style="1049" customWidth="1"/>
    <col min="2340" max="2560" width="12.125" style="1049"/>
    <col min="2561" max="2561" width="9.625" style="1049" customWidth="1"/>
    <col min="2562" max="2575" width="6" style="1049" customWidth="1"/>
    <col min="2576" max="2577" width="7.375" style="1049" customWidth="1"/>
    <col min="2578" max="2585" width="6" style="1049" customWidth="1"/>
    <col min="2586" max="2586" width="6.625" style="1049" customWidth="1"/>
    <col min="2587" max="2588" width="8.125" style="1049" customWidth="1"/>
    <col min="2589" max="2589" width="8.625" style="1049" customWidth="1"/>
    <col min="2590" max="2590" width="10.625" style="1049" customWidth="1"/>
    <col min="2591" max="2591" width="6.125" style="1049" customWidth="1"/>
    <col min="2592" max="2592" width="8.125" style="1049" customWidth="1"/>
    <col min="2593" max="2593" width="8.5" style="1049" customWidth="1"/>
    <col min="2594" max="2594" width="8.125" style="1049" customWidth="1"/>
    <col min="2595" max="2595" width="7.625" style="1049" customWidth="1"/>
    <col min="2596" max="2816" width="12.125" style="1049"/>
    <col min="2817" max="2817" width="9.625" style="1049" customWidth="1"/>
    <col min="2818" max="2831" width="6" style="1049" customWidth="1"/>
    <col min="2832" max="2833" width="7.375" style="1049" customWidth="1"/>
    <col min="2834" max="2841" width="6" style="1049" customWidth="1"/>
    <col min="2842" max="2842" width="6.625" style="1049" customWidth="1"/>
    <col min="2843" max="2844" width="8.125" style="1049" customWidth="1"/>
    <col min="2845" max="2845" width="8.625" style="1049" customWidth="1"/>
    <col min="2846" max="2846" width="10.625" style="1049" customWidth="1"/>
    <col min="2847" max="2847" width="6.125" style="1049" customWidth="1"/>
    <col min="2848" max="2848" width="8.125" style="1049" customWidth="1"/>
    <col min="2849" max="2849" width="8.5" style="1049" customWidth="1"/>
    <col min="2850" max="2850" width="8.125" style="1049" customWidth="1"/>
    <col min="2851" max="2851" width="7.625" style="1049" customWidth="1"/>
    <col min="2852" max="3072" width="12.125" style="1049"/>
    <col min="3073" max="3073" width="9.625" style="1049" customWidth="1"/>
    <col min="3074" max="3087" width="6" style="1049" customWidth="1"/>
    <col min="3088" max="3089" width="7.375" style="1049" customWidth="1"/>
    <col min="3090" max="3097" width="6" style="1049" customWidth="1"/>
    <col min="3098" max="3098" width="6.625" style="1049" customWidth="1"/>
    <col min="3099" max="3100" width="8.125" style="1049" customWidth="1"/>
    <col min="3101" max="3101" width="8.625" style="1049" customWidth="1"/>
    <col min="3102" max="3102" width="10.625" style="1049" customWidth="1"/>
    <col min="3103" max="3103" width="6.125" style="1049" customWidth="1"/>
    <col min="3104" max="3104" width="8.125" style="1049" customWidth="1"/>
    <col min="3105" max="3105" width="8.5" style="1049" customWidth="1"/>
    <col min="3106" max="3106" width="8.125" style="1049" customWidth="1"/>
    <col min="3107" max="3107" width="7.625" style="1049" customWidth="1"/>
    <col min="3108" max="3328" width="12.125" style="1049"/>
    <col min="3329" max="3329" width="9.625" style="1049" customWidth="1"/>
    <col min="3330" max="3343" width="6" style="1049" customWidth="1"/>
    <col min="3344" max="3345" width="7.375" style="1049" customWidth="1"/>
    <col min="3346" max="3353" width="6" style="1049" customWidth="1"/>
    <col min="3354" max="3354" width="6.625" style="1049" customWidth="1"/>
    <col min="3355" max="3356" width="8.125" style="1049" customWidth="1"/>
    <col min="3357" max="3357" width="8.625" style="1049" customWidth="1"/>
    <col min="3358" max="3358" width="10.625" style="1049" customWidth="1"/>
    <col min="3359" max="3359" width="6.125" style="1049" customWidth="1"/>
    <col min="3360" max="3360" width="8.125" style="1049" customWidth="1"/>
    <col min="3361" max="3361" width="8.5" style="1049" customWidth="1"/>
    <col min="3362" max="3362" width="8.125" style="1049" customWidth="1"/>
    <col min="3363" max="3363" width="7.625" style="1049" customWidth="1"/>
    <col min="3364" max="3584" width="12.125" style="1049"/>
    <col min="3585" max="3585" width="9.625" style="1049" customWidth="1"/>
    <col min="3586" max="3599" width="6" style="1049" customWidth="1"/>
    <col min="3600" max="3601" width="7.375" style="1049" customWidth="1"/>
    <col min="3602" max="3609" width="6" style="1049" customWidth="1"/>
    <col min="3610" max="3610" width="6.625" style="1049" customWidth="1"/>
    <col min="3611" max="3612" width="8.125" style="1049" customWidth="1"/>
    <col min="3613" max="3613" width="8.625" style="1049" customWidth="1"/>
    <col min="3614" max="3614" width="10.625" style="1049" customWidth="1"/>
    <col min="3615" max="3615" width="6.125" style="1049" customWidth="1"/>
    <col min="3616" max="3616" width="8.125" style="1049" customWidth="1"/>
    <col min="3617" max="3617" width="8.5" style="1049" customWidth="1"/>
    <col min="3618" max="3618" width="8.125" style="1049" customWidth="1"/>
    <col min="3619" max="3619" width="7.625" style="1049" customWidth="1"/>
    <col min="3620" max="3840" width="12.125" style="1049"/>
    <col min="3841" max="3841" width="9.625" style="1049" customWidth="1"/>
    <col min="3842" max="3855" width="6" style="1049" customWidth="1"/>
    <col min="3856" max="3857" width="7.375" style="1049" customWidth="1"/>
    <col min="3858" max="3865" width="6" style="1049" customWidth="1"/>
    <col min="3866" max="3866" width="6.625" style="1049" customWidth="1"/>
    <col min="3867" max="3868" width="8.125" style="1049" customWidth="1"/>
    <col min="3869" max="3869" width="8.625" style="1049" customWidth="1"/>
    <col min="3870" max="3870" width="10.625" style="1049" customWidth="1"/>
    <col min="3871" max="3871" width="6.125" style="1049" customWidth="1"/>
    <col min="3872" max="3872" width="8.125" style="1049" customWidth="1"/>
    <col min="3873" max="3873" width="8.5" style="1049" customWidth="1"/>
    <col min="3874" max="3874" width="8.125" style="1049" customWidth="1"/>
    <col min="3875" max="3875" width="7.625" style="1049" customWidth="1"/>
    <col min="3876" max="4096" width="12.125" style="1049"/>
    <col min="4097" max="4097" width="9.625" style="1049" customWidth="1"/>
    <col min="4098" max="4111" width="6" style="1049" customWidth="1"/>
    <col min="4112" max="4113" width="7.375" style="1049" customWidth="1"/>
    <col min="4114" max="4121" width="6" style="1049" customWidth="1"/>
    <col min="4122" max="4122" width="6.625" style="1049" customWidth="1"/>
    <col min="4123" max="4124" width="8.125" style="1049" customWidth="1"/>
    <col min="4125" max="4125" width="8.625" style="1049" customWidth="1"/>
    <col min="4126" max="4126" width="10.625" style="1049" customWidth="1"/>
    <col min="4127" max="4127" width="6.125" style="1049" customWidth="1"/>
    <col min="4128" max="4128" width="8.125" style="1049" customWidth="1"/>
    <col min="4129" max="4129" width="8.5" style="1049" customWidth="1"/>
    <col min="4130" max="4130" width="8.125" style="1049" customWidth="1"/>
    <col min="4131" max="4131" width="7.625" style="1049" customWidth="1"/>
    <col min="4132" max="4352" width="12.125" style="1049"/>
    <col min="4353" max="4353" width="9.625" style="1049" customWidth="1"/>
    <col min="4354" max="4367" width="6" style="1049" customWidth="1"/>
    <col min="4368" max="4369" width="7.375" style="1049" customWidth="1"/>
    <col min="4370" max="4377" width="6" style="1049" customWidth="1"/>
    <col min="4378" max="4378" width="6.625" style="1049" customWidth="1"/>
    <col min="4379" max="4380" width="8.125" style="1049" customWidth="1"/>
    <col min="4381" max="4381" width="8.625" style="1049" customWidth="1"/>
    <col min="4382" max="4382" width="10.625" style="1049" customWidth="1"/>
    <col min="4383" max="4383" width="6.125" style="1049" customWidth="1"/>
    <col min="4384" max="4384" width="8.125" style="1049" customWidth="1"/>
    <col min="4385" max="4385" width="8.5" style="1049" customWidth="1"/>
    <col min="4386" max="4386" width="8.125" style="1049" customWidth="1"/>
    <col min="4387" max="4387" width="7.625" style="1049" customWidth="1"/>
    <col min="4388" max="4608" width="12.125" style="1049"/>
    <col min="4609" max="4609" width="9.625" style="1049" customWidth="1"/>
    <col min="4610" max="4623" width="6" style="1049" customWidth="1"/>
    <col min="4624" max="4625" width="7.375" style="1049" customWidth="1"/>
    <col min="4626" max="4633" width="6" style="1049" customWidth="1"/>
    <col min="4634" max="4634" width="6.625" style="1049" customWidth="1"/>
    <col min="4635" max="4636" width="8.125" style="1049" customWidth="1"/>
    <col min="4637" max="4637" width="8.625" style="1049" customWidth="1"/>
    <col min="4638" max="4638" width="10.625" style="1049" customWidth="1"/>
    <col min="4639" max="4639" width="6.125" style="1049" customWidth="1"/>
    <col min="4640" max="4640" width="8.125" style="1049" customWidth="1"/>
    <col min="4641" max="4641" width="8.5" style="1049" customWidth="1"/>
    <col min="4642" max="4642" width="8.125" style="1049" customWidth="1"/>
    <col min="4643" max="4643" width="7.625" style="1049" customWidth="1"/>
    <col min="4644" max="4864" width="12.125" style="1049"/>
    <col min="4865" max="4865" width="9.625" style="1049" customWidth="1"/>
    <col min="4866" max="4879" width="6" style="1049" customWidth="1"/>
    <col min="4880" max="4881" width="7.375" style="1049" customWidth="1"/>
    <col min="4882" max="4889" width="6" style="1049" customWidth="1"/>
    <col min="4890" max="4890" width="6.625" style="1049" customWidth="1"/>
    <col min="4891" max="4892" width="8.125" style="1049" customWidth="1"/>
    <col min="4893" max="4893" width="8.625" style="1049" customWidth="1"/>
    <col min="4894" max="4894" width="10.625" style="1049" customWidth="1"/>
    <col min="4895" max="4895" width="6.125" style="1049" customWidth="1"/>
    <col min="4896" max="4896" width="8.125" style="1049" customWidth="1"/>
    <col min="4897" max="4897" width="8.5" style="1049" customWidth="1"/>
    <col min="4898" max="4898" width="8.125" style="1049" customWidth="1"/>
    <col min="4899" max="4899" width="7.625" style="1049" customWidth="1"/>
    <col min="4900" max="5120" width="12.125" style="1049"/>
    <col min="5121" max="5121" width="9.625" style="1049" customWidth="1"/>
    <col min="5122" max="5135" width="6" style="1049" customWidth="1"/>
    <col min="5136" max="5137" width="7.375" style="1049" customWidth="1"/>
    <col min="5138" max="5145" width="6" style="1049" customWidth="1"/>
    <col min="5146" max="5146" width="6.625" style="1049" customWidth="1"/>
    <col min="5147" max="5148" width="8.125" style="1049" customWidth="1"/>
    <col min="5149" max="5149" width="8.625" style="1049" customWidth="1"/>
    <col min="5150" max="5150" width="10.625" style="1049" customWidth="1"/>
    <col min="5151" max="5151" width="6.125" style="1049" customWidth="1"/>
    <col min="5152" max="5152" width="8.125" style="1049" customWidth="1"/>
    <col min="5153" max="5153" width="8.5" style="1049" customWidth="1"/>
    <col min="5154" max="5154" width="8.125" style="1049" customWidth="1"/>
    <col min="5155" max="5155" width="7.625" style="1049" customWidth="1"/>
    <col min="5156" max="5376" width="12.125" style="1049"/>
    <col min="5377" max="5377" width="9.625" style="1049" customWidth="1"/>
    <col min="5378" max="5391" width="6" style="1049" customWidth="1"/>
    <col min="5392" max="5393" width="7.375" style="1049" customWidth="1"/>
    <col min="5394" max="5401" width="6" style="1049" customWidth="1"/>
    <col min="5402" max="5402" width="6.625" style="1049" customWidth="1"/>
    <col min="5403" max="5404" width="8.125" style="1049" customWidth="1"/>
    <col min="5405" max="5405" width="8.625" style="1049" customWidth="1"/>
    <col min="5406" max="5406" width="10.625" style="1049" customWidth="1"/>
    <col min="5407" max="5407" width="6.125" style="1049" customWidth="1"/>
    <col min="5408" max="5408" width="8.125" style="1049" customWidth="1"/>
    <col min="5409" max="5409" width="8.5" style="1049" customWidth="1"/>
    <col min="5410" max="5410" width="8.125" style="1049" customWidth="1"/>
    <col min="5411" max="5411" width="7.625" style="1049" customWidth="1"/>
    <col min="5412" max="5632" width="12.125" style="1049"/>
    <col min="5633" max="5633" width="9.625" style="1049" customWidth="1"/>
    <col min="5634" max="5647" width="6" style="1049" customWidth="1"/>
    <col min="5648" max="5649" width="7.375" style="1049" customWidth="1"/>
    <col min="5650" max="5657" width="6" style="1049" customWidth="1"/>
    <col min="5658" max="5658" width="6.625" style="1049" customWidth="1"/>
    <col min="5659" max="5660" width="8.125" style="1049" customWidth="1"/>
    <col min="5661" max="5661" width="8.625" style="1049" customWidth="1"/>
    <col min="5662" max="5662" width="10.625" style="1049" customWidth="1"/>
    <col min="5663" max="5663" width="6.125" style="1049" customWidth="1"/>
    <col min="5664" max="5664" width="8.125" style="1049" customWidth="1"/>
    <col min="5665" max="5665" width="8.5" style="1049" customWidth="1"/>
    <col min="5666" max="5666" width="8.125" style="1049" customWidth="1"/>
    <col min="5667" max="5667" width="7.625" style="1049" customWidth="1"/>
    <col min="5668" max="5888" width="12.125" style="1049"/>
    <col min="5889" max="5889" width="9.625" style="1049" customWidth="1"/>
    <col min="5890" max="5903" width="6" style="1049" customWidth="1"/>
    <col min="5904" max="5905" width="7.375" style="1049" customWidth="1"/>
    <col min="5906" max="5913" width="6" style="1049" customWidth="1"/>
    <col min="5914" max="5914" width="6.625" style="1049" customWidth="1"/>
    <col min="5915" max="5916" width="8.125" style="1049" customWidth="1"/>
    <col min="5917" max="5917" width="8.625" style="1049" customWidth="1"/>
    <col min="5918" max="5918" width="10.625" style="1049" customWidth="1"/>
    <col min="5919" max="5919" width="6.125" style="1049" customWidth="1"/>
    <col min="5920" max="5920" width="8.125" style="1049" customWidth="1"/>
    <col min="5921" max="5921" width="8.5" style="1049" customWidth="1"/>
    <col min="5922" max="5922" width="8.125" style="1049" customWidth="1"/>
    <col min="5923" max="5923" width="7.625" style="1049" customWidth="1"/>
    <col min="5924" max="6144" width="12.125" style="1049"/>
    <col min="6145" max="6145" width="9.625" style="1049" customWidth="1"/>
    <col min="6146" max="6159" width="6" style="1049" customWidth="1"/>
    <col min="6160" max="6161" width="7.375" style="1049" customWidth="1"/>
    <col min="6162" max="6169" width="6" style="1049" customWidth="1"/>
    <col min="6170" max="6170" width="6.625" style="1049" customWidth="1"/>
    <col min="6171" max="6172" width="8.125" style="1049" customWidth="1"/>
    <col min="6173" max="6173" width="8.625" style="1049" customWidth="1"/>
    <col min="6174" max="6174" width="10.625" style="1049" customWidth="1"/>
    <col min="6175" max="6175" width="6.125" style="1049" customWidth="1"/>
    <col min="6176" max="6176" width="8.125" style="1049" customWidth="1"/>
    <col min="6177" max="6177" width="8.5" style="1049" customWidth="1"/>
    <col min="6178" max="6178" width="8.125" style="1049" customWidth="1"/>
    <col min="6179" max="6179" width="7.625" style="1049" customWidth="1"/>
    <col min="6180" max="6400" width="12.125" style="1049"/>
    <col min="6401" max="6401" width="9.625" style="1049" customWidth="1"/>
    <col min="6402" max="6415" width="6" style="1049" customWidth="1"/>
    <col min="6416" max="6417" width="7.375" style="1049" customWidth="1"/>
    <col min="6418" max="6425" width="6" style="1049" customWidth="1"/>
    <col min="6426" max="6426" width="6.625" style="1049" customWidth="1"/>
    <col min="6427" max="6428" width="8.125" style="1049" customWidth="1"/>
    <col min="6429" max="6429" width="8.625" style="1049" customWidth="1"/>
    <col min="6430" max="6430" width="10.625" style="1049" customWidth="1"/>
    <col min="6431" max="6431" width="6.125" style="1049" customWidth="1"/>
    <col min="6432" max="6432" width="8.125" style="1049" customWidth="1"/>
    <col min="6433" max="6433" width="8.5" style="1049" customWidth="1"/>
    <col min="6434" max="6434" width="8.125" style="1049" customWidth="1"/>
    <col min="6435" max="6435" width="7.625" style="1049" customWidth="1"/>
    <col min="6436" max="6656" width="12.125" style="1049"/>
    <col min="6657" max="6657" width="9.625" style="1049" customWidth="1"/>
    <col min="6658" max="6671" width="6" style="1049" customWidth="1"/>
    <col min="6672" max="6673" width="7.375" style="1049" customWidth="1"/>
    <col min="6674" max="6681" width="6" style="1049" customWidth="1"/>
    <col min="6682" max="6682" width="6.625" style="1049" customWidth="1"/>
    <col min="6683" max="6684" width="8.125" style="1049" customWidth="1"/>
    <col min="6685" max="6685" width="8.625" style="1049" customWidth="1"/>
    <col min="6686" max="6686" width="10.625" style="1049" customWidth="1"/>
    <col min="6687" max="6687" width="6.125" style="1049" customWidth="1"/>
    <col min="6688" max="6688" width="8.125" style="1049" customWidth="1"/>
    <col min="6689" max="6689" width="8.5" style="1049" customWidth="1"/>
    <col min="6690" max="6690" width="8.125" style="1049" customWidth="1"/>
    <col min="6691" max="6691" width="7.625" style="1049" customWidth="1"/>
    <col min="6692" max="6912" width="12.125" style="1049"/>
    <col min="6913" max="6913" width="9.625" style="1049" customWidth="1"/>
    <col min="6914" max="6927" width="6" style="1049" customWidth="1"/>
    <col min="6928" max="6929" width="7.375" style="1049" customWidth="1"/>
    <col min="6930" max="6937" width="6" style="1049" customWidth="1"/>
    <col min="6938" max="6938" width="6.625" style="1049" customWidth="1"/>
    <col min="6939" max="6940" width="8.125" style="1049" customWidth="1"/>
    <col min="6941" max="6941" width="8.625" style="1049" customWidth="1"/>
    <col min="6942" max="6942" width="10.625" style="1049" customWidth="1"/>
    <col min="6943" max="6943" width="6.125" style="1049" customWidth="1"/>
    <col min="6944" max="6944" width="8.125" style="1049" customWidth="1"/>
    <col min="6945" max="6945" width="8.5" style="1049" customWidth="1"/>
    <col min="6946" max="6946" width="8.125" style="1049" customWidth="1"/>
    <col min="6947" max="6947" width="7.625" style="1049" customWidth="1"/>
    <col min="6948" max="7168" width="12.125" style="1049"/>
    <col min="7169" max="7169" width="9.625" style="1049" customWidth="1"/>
    <col min="7170" max="7183" width="6" style="1049" customWidth="1"/>
    <col min="7184" max="7185" width="7.375" style="1049" customWidth="1"/>
    <col min="7186" max="7193" width="6" style="1049" customWidth="1"/>
    <col min="7194" max="7194" width="6.625" style="1049" customWidth="1"/>
    <col min="7195" max="7196" width="8.125" style="1049" customWidth="1"/>
    <col min="7197" max="7197" width="8.625" style="1049" customWidth="1"/>
    <col min="7198" max="7198" width="10.625" style="1049" customWidth="1"/>
    <col min="7199" max="7199" width="6.125" style="1049" customWidth="1"/>
    <col min="7200" max="7200" width="8.125" style="1049" customWidth="1"/>
    <col min="7201" max="7201" width="8.5" style="1049" customWidth="1"/>
    <col min="7202" max="7202" width="8.125" style="1049" customWidth="1"/>
    <col min="7203" max="7203" width="7.625" style="1049" customWidth="1"/>
    <col min="7204" max="7424" width="12.125" style="1049"/>
    <col min="7425" max="7425" width="9.625" style="1049" customWidth="1"/>
    <col min="7426" max="7439" width="6" style="1049" customWidth="1"/>
    <col min="7440" max="7441" width="7.375" style="1049" customWidth="1"/>
    <col min="7442" max="7449" width="6" style="1049" customWidth="1"/>
    <col min="7450" max="7450" width="6.625" style="1049" customWidth="1"/>
    <col min="7451" max="7452" width="8.125" style="1049" customWidth="1"/>
    <col min="7453" max="7453" width="8.625" style="1049" customWidth="1"/>
    <col min="7454" max="7454" width="10.625" style="1049" customWidth="1"/>
    <col min="7455" max="7455" width="6.125" style="1049" customWidth="1"/>
    <col min="7456" max="7456" width="8.125" style="1049" customWidth="1"/>
    <col min="7457" max="7457" width="8.5" style="1049" customWidth="1"/>
    <col min="7458" max="7458" width="8.125" style="1049" customWidth="1"/>
    <col min="7459" max="7459" width="7.625" style="1049" customWidth="1"/>
    <col min="7460" max="7680" width="12.125" style="1049"/>
    <col min="7681" max="7681" width="9.625" style="1049" customWidth="1"/>
    <col min="7682" max="7695" width="6" style="1049" customWidth="1"/>
    <col min="7696" max="7697" width="7.375" style="1049" customWidth="1"/>
    <col min="7698" max="7705" width="6" style="1049" customWidth="1"/>
    <col min="7706" max="7706" width="6.625" style="1049" customWidth="1"/>
    <col min="7707" max="7708" width="8.125" style="1049" customWidth="1"/>
    <col min="7709" max="7709" width="8.625" style="1049" customWidth="1"/>
    <col min="7710" max="7710" width="10.625" style="1049" customWidth="1"/>
    <col min="7711" max="7711" width="6.125" style="1049" customWidth="1"/>
    <col min="7712" max="7712" width="8.125" style="1049" customWidth="1"/>
    <col min="7713" max="7713" width="8.5" style="1049" customWidth="1"/>
    <col min="7714" max="7714" width="8.125" style="1049" customWidth="1"/>
    <col min="7715" max="7715" width="7.625" style="1049" customWidth="1"/>
    <col min="7716" max="7936" width="12.125" style="1049"/>
    <col min="7937" max="7937" width="9.625" style="1049" customWidth="1"/>
    <col min="7938" max="7951" width="6" style="1049" customWidth="1"/>
    <col min="7952" max="7953" width="7.375" style="1049" customWidth="1"/>
    <col min="7954" max="7961" width="6" style="1049" customWidth="1"/>
    <col min="7962" max="7962" width="6.625" style="1049" customWidth="1"/>
    <col min="7963" max="7964" width="8.125" style="1049" customWidth="1"/>
    <col min="7965" max="7965" width="8.625" style="1049" customWidth="1"/>
    <col min="7966" max="7966" width="10.625" style="1049" customWidth="1"/>
    <col min="7967" max="7967" width="6.125" style="1049" customWidth="1"/>
    <col min="7968" max="7968" width="8.125" style="1049" customWidth="1"/>
    <col min="7969" max="7969" width="8.5" style="1049" customWidth="1"/>
    <col min="7970" max="7970" width="8.125" style="1049" customWidth="1"/>
    <col min="7971" max="7971" width="7.625" style="1049" customWidth="1"/>
    <col min="7972" max="8192" width="12.125" style="1049"/>
    <col min="8193" max="8193" width="9.625" style="1049" customWidth="1"/>
    <col min="8194" max="8207" width="6" style="1049" customWidth="1"/>
    <col min="8208" max="8209" width="7.375" style="1049" customWidth="1"/>
    <col min="8210" max="8217" width="6" style="1049" customWidth="1"/>
    <col min="8218" max="8218" width="6.625" style="1049" customWidth="1"/>
    <col min="8219" max="8220" width="8.125" style="1049" customWidth="1"/>
    <col min="8221" max="8221" width="8.625" style="1049" customWidth="1"/>
    <col min="8222" max="8222" width="10.625" style="1049" customWidth="1"/>
    <col min="8223" max="8223" width="6.125" style="1049" customWidth="1"/>
    <col min="8224" max="8224" width="8.125" style="1049" customWidth="1"/>
    <col min="8225" max="8225" width="8.5" style="1049" customWidth="1"/>
    <col min="8226" max="8226" width="8.125" style="1049" customWidth="1"/>
    <col min="8227" max="8227" width="7.625" style="1049" customWidth="1"/>
    <col min="8228" max="8448" width="12.125" style="1049"/>
    <col min="8449" max="8449" width="9.625" style="1049" customWidth="1"/>
    <col min="8450" max="8463" width="6" style="1049" customWidth="1"/>
    <col min="8464" max="8465" width="7.375" style="1049" customWidth="1"/>
    <col min="8466" max="8473" width="6" style="1049" customWidth="1"/>
    <col min="8474" max="8474" width="6.625" style="1049" customWidth="1"/>
    <col min="8475" max="8476" width="8.125" style="1049" customWidth="1"/>
    <col min="8477" max="8477" width="8.625" style="1049" customWidth="1"/>
    <col min="8478" max="8478" width="10.625" style="1049" customWidth="1"/>
    <col min="8479" max="8479" width="6.125" style="1049" customWidth="1"/>
    <col min="8480" max="8480" width="8.125" style="1049" customWidth="1"/>
    <col min="8481" max="8481" width="8.5" style="1049" customWidth="1"/>
    <col min="8482" max="8482" width="8.125" style="1049" customWidth="1"/>
    <col min="8483" max="8483" width="7.625" style="1049" customWidth="1"/>
    <col min="8484" max="8704" width="12.125" style="1049"/>
    <col min="8705" max="8705" width="9.625" style="1049" customWidth="1"/>
    <col min="8706" max="8719" width="6" style="1049" customWidth="1"/>
    <col min="8720" max="8721" width="7.375" style="1049" customWidth="1"/>
    <col min="8722" max="8729" width="6" style="1049" customWidth="1"/>
    <col min="8730" max="8730" width="6.625" style="1049" customWidth="1"/>
    <col min="8731" max="8732" width="8.125" style="1049" customWidth="1"/>
    <col min="8733" max="8733" width="8.625" style="1049" customWidth="1"/>
    <col min="8734" max="8734" width="10.625" style="1049" customWidth="1"/>
    <col min="8735" max="8735" width="6.125" style="1049" customWidth="1"/>
    <col min="8736" max="8736" width="8.125" style="1049" customWidth="1"/>
    <col min="8737" max="8737" width="8.5" style="1049" customWidth="1"/>
    <col min="8738" max="8738" width="8.125" style="1049" customWidth="1"/>
    <col min="8739" max="8739" width="7.625" style="1049" customWidth="1"/>
    <col min="8740" max="8960" width="12.125" style="1049"/>
    <col min="8961" max="8961" width="9.625" style="1049" customWidth="1"/>
    <col min="8962" max="8975" width="6" style="1049" customWidth="1"/>
    <col min="8976" max="8977" width="7.375" style="1049" customWidth="1"/>
    <col min="8978" max="8985" width="6" style="1049" customWidth="1"/>
    <col min="8986" max="8986" width="6.625" style="1049" customWidth="1"/>
    <col min="8987" max="8988" width="8.125" style="1049" customWidth="1"/>
    <col min="8989" max="8989" width="8.625" style="1049" customWidth="1"/>
    <col min="8990" max="8990" width="10.625" style="1049" customWidth="1"/>
    <col min="8991" max="8991" width="6.125" style="1049" customWidth="1"/>
    <col min="8992" max="8992" width="8.125" style="1049" customWidth="1"/>
    <col min="8993" max="8993" width="8.5" style="1049" customWidth="1"/>
    <col min="8994" max="8994" width="8.125" style="1049" customWidth="1"/>
    <col min="8995" max="8995" width="7.625" style="1049" customWidth="1"/>
    <col min="8996" max="9216" width="12.125" style="1049"/>
    <col min="9217" max="9217" width="9.625" style="1049" customWidth="1"/>
    <col min="9218" max="9231" width="6" style="1049" customWidth="1"/>
    <col min="9232" max="9233" width="7.375" style="1049" customWidth="1"/>
    <col min="9234" max="9241" width="6" style="1049" customWidth="1"/>
    <col min="9242" max="9242" width="6.625" style="1049" customWidth="1"/>
    <col min="9243" max="9244" width="8.125" style="1049" customWidth="1"/>
    <col min="9245" max="9245" width="8.625" style="1049" customWidth="1"/>
    <col min="9246" max="9246" width="10.625" style="1049" customWidth="1"/>
    <col min="9247" max="9247" width="6.125" style="1049" customWidth="1"/>
    <col min="9248" max="9248" width="8.125" style="1049" customWidth="1"/>
    <col min="9249" max="9249" width="8.5" style="1049" customWidth="1"/>
    <col min="9250" max="9250" width="8.125" style="1049" customWidth="1"/>
    <col min="9251" max="9251" width="7.625" style="1049" customWidth="1"/>
    <col min="9252" max="9472" width="12.125" style="1049"/>
    <col min="9473" max="9473" width="9.625" style="1049" customWidth="1"/>
    <col min="9474" max="9487" width="6" style="1049" customWidth="1"/>
    <col min="9488" max="9489" width="7.375" style="1049" customWidth="1"/>
    <col min="9490" max="9497" width="6" style="1049" customWidth="1"/>
    <col min="9498" max="9498" width="6.625" style="1049" customWidth="1"/>
    <col min="9499" max="9500" width="8.125" style="1049" customWidth="1"/>
    <col min="9501" max="9501" width="8.625" style="1049" customWidth="1"/>
    <col min="9502" max="9502" width="10.625" style="1049" customWidth="1"/>
    <col min="9503" max="9503" width="6.125" style="1049" customWidth="1"/>
    <col min="9504" max="9504" width="8.125" style="1049" customWidth="1"/>
    <col min="9505" max="9505" width="8.5" style="1049" customWidth="1"/>
    <col min="9506" max="9506" width="8.125" style="1049" customWidth="1"/>
    <col min="9507" max="9507" width="7.625" style="1049" customWidth="1"/>
    <col min="9508" max="9728" width="12.125" style="1049"/>
    <col min="9729" max="9729" width="9.625" style="1049" customWidth="1"/>
    <col min="9730" max="9743" width="6" style="1049" customWidth="1"/>
    <col min="9744" max="9745" width="7.375" style="1049" customWidth="1"/>
    <col min="9746" max="9753" width="6" style="1049" customWidth="1"/>
    <col min="9754" max="9754" width="6.625" style="1049" customWidth="1"/>
    <col min="9755" max="9756" width="8.125" style="1049" customWidth="1"/>
    <col min="9757" max="9757" width="8.625" style="1049" customWidth="1"/>
    <col min="9758" max="9758" width="10.625" style="1049" customWidth="1"/>
    <col min="9759" max="9759" width="6.125" style="1049" customWidth="1"/>
    <col min="9760" max="9760" width="8.125" style="1049" customWidth="1"/>
    <col min="9761" max="9761" width="8.5" style="1049" customWidth="1"/>
    <col min="9762" max="9762" width="8.125" style="1049" customWidth="1"/>
    <col min="9763" max="9763" width="7.625" style="1049" customWidth="1"/>
    <col min="9764" max="9984" width="12.125" style="1049"/>
    <col min="9985" max="9985" width="9.625" style="1049" customWidth="1"/>
    <col min="9986" max="9999" width="6" style="1049" customWidth="1"/>
    <col min="10000" max="10001" width="7.375" style="1049" customWidth="1"/>
    <col min="10002" max="10009" width="6" style="1049" customWidth="1"/>
    <col min="10010" max="10010" width="6.625" style="1049" customWidth="1"/>
    <col min="10011" max="10012" width="8.125" style="1049" customWidth="1"/>
    <col min="10013" max="10013" width="8.625" style="1049" customWidth="1"/>
    <col min="10014" max="10014" width="10.625" style="1049" customWidth="1"/>
    <col min="10015" max="10015" width="6.125" style="1049" customWidth="1"/>
    <col min="10016" max="10016" width="8.125" style="1049" customWidth="1"/>
    <col min="10017" max="10017" width="8.5" style="1049" customWidth="1"/>
    <col min="10018" max="10018" width="8.125" style="1049" customWidth="1"/>
    <col min="10019" max="10019" width="7.625" style="1049" customWidth="1"/>
    <col min="10020" max="10240" width="12.125" style="1049"/>
    <col min="10241" max="10241" width="9.625" style="1049" customWidth="1"/>
    <col min="10242" max="10255" width="6" style="1049" customWidth="1"/>
    <col min="10256" max="10257" width="7.375" style="1049" customWidth="1"/>
    <col min="10258" max="10265" width="6" style="1049" customWidth="1"/>
    <col min="10266" max="10266" width="6.625" style="1049" customWidth="1"/>
    <col min="10267" max="10268" width="8.125" style="1049" customWidth="1"/>
    <col min="10269" max="10269" width="8.625" style="1049" customWidth="1"/>
    <col min="10270" max="10270" width="10.625" style="1049" customWidth="1"/>
    <col min="10271" max="10271" width="6.125" style="1049" customWidth="1"/>
    <col min="10272" max="10272" width="8.125" style="1049" customWidth="1"/>
    <col min="10273" max="10273" width="8.5" style="1049" customWidth="1"/>
    <col min="10274" max="10274" width="8.125" style="1049" customWidth="1"/>
    <col min="10275" max="10275" width="7.625" style="1049" customWidth="1"/>
    <col min="10276" max="10496" width="12.125" style="1049"/>
    <col min="10497" max="10497" width="9.625" style="1049" customWidth="1"/>
    <col min="10498" max="10511" width="6" style="1049" customWidth="1"/>
    <col min="10512" max="10513" width="7.375" style="1049" customWidth="1"/>
    <col min="10514" max="10521" width="6" style="1049" customWidth="1"/>
    <col min="10522" max="10522" width="6.625" style="1049" customWidth="1"/>
    <col min="10523" max="10524" width="8.125" style="1049" customWidth="1"/>
    <col min="10525" max="10525" width="8.625" style="1049" customWidth="1"/>
    <col min="10526" max="10526" width="10.625" style="1049" customWidth="1"/>
    <col min="10527" max="10527" width="6.125" style="1049" customWidth="1"/>
    <col min="10528" max="10528" width="8.125" style="1049" customWidth="1"/>
    <col min="10529" max="10529" width="8.5" style="1049" customWidth="1"/>
    <col min="10530" max="10530" width="8.125" style="1049" customWidth="1"/>
    <col min="10531" max="10531" width="7.625" style="1049" customWidth="1"/>
    <col min="10532" max="10752" width="12.125" style="1049"/>
    <col min="10753" max="10753" width="9.625" style="1049" customWidth="1"/>
    <col min="10754" max="10767" width="6" style="1049" customWidth="1"/>
    <col min="10768" max="10769" width="7.375" style="1049" customWidth="1"/>
    <col min="10770" max="10777" width="6" style="1049" customWidth="1"/>
    <col min="10778" max="10778" width="6.625" style="1049" customWidth="1"/>
    <col min="10779" max="10780" width="8.125" style="1049" customWidth="1"/>
    <col min="10781" max="10781" width="8.625" style="1049" customWidth="1"/>
    <col min="10782" max="10782" width="10.625" style="1049" customWidth="1"/>
    <col min="10783" max="10783" width="6.125" style="1049" customWidth="1"/>
    <col min="10784" max="10784" width="8.125" style="1049" customWidth="1"/>
    <col min="10785" max="10785" width="8.5" style="1049" customWidth="1"/>
    <col min="10786" max="10786" width="8.125" style="1049" customWidth="1"/>
    <col min="10787" max="10787" width="7.625" style="1049" customWidth="1"/>
    <col min="10788" max="11008" width="12.125" style="1049"/>
    <col min="11009" max="11009" width="9.625" style="1049" customWidth="1"/>
    <col min="11010" max="11023" width="6" style="1049" customWidth="1"/>
    <col min="11024" max="11025" width="7.375" style="1049" customWidth="1"/>
    <col min="11026" max="11033" width="6" style="1049" customWidth="1"/>
    <col min="11034" max="11034" width="6.625" style="1049" customWidth="1"/>
    <col min="11035" max="11036" width="8.125" style="1049" customWidth="1"/>
    <col min="11037" max="11037" width="8.625" style="1049" customWidth="1"/>
    <col min="11038" max="11038" width="10.625" style="1049" customWidth="1"/>
    <col min="11039" max="11039" width="6.125" style="1049" customWidth="1"/>
    <col min="11040" max="11040" width="8.125" style="1049" customWidth="1"/>
    <col min="11041" max="11041" width="8.5" style="1049" customWidth="1"/>
    <col min="11042" max="11042" width="8.125" style="1049" customWidth="1"/>
    <col min="11043" max="11043" width="7.625" style="1049" customWidth="1"/>
    <col min="11044" max="11264" width="12.125" style="1049"/>
    <col min="11265" max="11265" width="9.625" style="1049" customWidth="1"/>
    <col min="11266" max="11279" width="6" style="1049" customWidth="1"/>
    <col min="11280" max="11281" width="7.375" style="1049" customWidth="1"/>
    <col min="11282" max="11289" width="6" style="1049" customWidth="1"/>
    <col min="11290" max="11290" width="6.625" style="1049" customWidth="1"/>
    <col min="11291" max="11292" width="8.125" style="1049" customWidth="1"/>
    <col min="11293" max="11293" width="8.625" style="1049" customWidth="1"/>
    <col min="11294" max="11294" width="10.625" style="1049" customWidth="1"/>
    <col min="11295" max="11295" width="6.125" style="1049" customWidth="1"/>
    <col min="11296" max="11296" width="8.125" style="1049" customWidth="1"/>
    <col min="11297" max="11297" width="8.5" style="1049" customWidth="1"/>
    <col min="11298" max="11298" width="8.125" style="1049" customWidth="1"/>
    <col min="11299" max="11299" width="7.625" style="1049" customWidth="1"/>
    <col min="11300" max="11520" width="12.125" style="1049"/>
    <col min="11521" max="11521" width="9.625" style="1049" customWidth="1"/>
    <col min="11522" max="11535" width="6" style="1049" customWidth="1"/>
    <col min="11536" max="11537" width="7.375" style="1049" customWidth="1"/>
    <col min="11538" max="11545" width="6" style="1049" customWidth="1"/>
    <col min="11546" max="11546" width="6.625" style="1049" customWidth="1"/>
    <col min="11547" max="11548" width="8.125" style="1049" customWidth="1"/>
    <col min="11549" max="11549" width="8.625" style="1049" customWidth="1"/>
    <col min="11550" max="11550" width="10.625" style="1049" customWidth="1"/>
    <col min="11551" max="11551" width="6.125" style="1049" customWidth="1"/>
    <col min="11552" max="11552" width="8.125" style="1049" customWidth="1"/>
    <col min="11553" max="11553" width="8.5" style="1049" customWidth="1"/>
    <col min="11554" max="11554" width="8.125" style="1049" customWidth="1"/>
    <col min="11555" max="11555" width="7.625" style="1049" customWidth="1"/>
    <col min="11556" max="11776" width="12.125" style="1049"/>
    <col min="11777" max="11777" width="9.625" style="1049" customWidth="1"/>
    <col min="11778" max="11791" width="6" style="1049" customWidth="1"/>
    <col min="11792" max="11793" width="7.375" style="1049" customWidth="1"/>
    <col min="11794" max="11801" width="6" style="1049" customWidth="1"/>
    <col min="11802" max="11802" width="6.625" style="1049" customWidth="1"/>
    <col min="11803" max="11804" width="8.125" style="1049" customWidth="1"/>
    <col min="11805" max="11805" width="8.625" style="1049" customWidth="1"/>
    <col min="11806" max="11806" width="10.625" style="1049" customWidth="1"/>
    <col min="11807" max="11807" width="6.125" style="1049" customWidth="1"/>
    <col min="11808" max="11808" width="8.125" style="1049" customWidth="1"/>
    <col min="11809" max="11809" width="8.5" style="1049" customWidth="1"/>
    <col min="11810" max="11810" width="8.125" style="1049" customWidth="1"/>
    <col min="11811" max="11811" width="7.625" style="1049" customWidth="1"/>
    <col min="11812" max="12032" width="12.125" style="1049"/>
    <col min="12033" max="12033" width="9.625" style="1049" customWidth="1"/>
    <col min="12034" max="12047" width="6" style="1049" customWidth="1"/>
    <col min="12048" max="12049" width="7.375" style="1049" customWidth="1"/>
    <col min="12050" max="12057" width="6" style="1049" customWidth="1"/>
    <col min="12058" max="12058" width="6.625" style="1049" customWidth="1"/>
    <col min="12059" max="12060" width="8.125" style="1049" customWidth="1"/>
    <col min="12061" max="12061" width="8.625" style="1049" customWidth="1"/>
    <col min="12062" max="12062" width="10.625" style="1049" customWidth="1"/>
    <col min="12063" max="12063" width="6.125" style="1049" customWidth="1"/>
    <col min="12064" max="12064" width="8.125" style="1049" customWidth="1"/>
    <col min="12065" max="12065" width="8.5" style="1049" customWidth="1"/>
    <col min="12066" max="12066" width="8.125" style="1049" customWidth="1"/>
    <col min="12067" max="12067" width="7.625" style="1049" customWidth="1"/>
    <col min="12068" max="12288" width="12.125" style="1049"/>
    <col min="12289" max="12289" width="9.625" style="1049" customWidth="1"/>
    <col min="12290" max="12303" width="6" style="1049" customWidth="1"/>
    <col min="12304" max="12305" width="7.375" style="1049" customWidth="1"/>
    <col min="12306" max="12313" width="6" style="1049" customWidth="1"/>
    <col min="12314" max="12314" width="6.625" style="1049" customWidth="1"/>
    <col min="12315" max="12316" width="8.125" style="1049" customWidth="1"/>
    <col min="12317" max="12317" width="8.625" style="1049" customWidth="1"/>
    <col min="12318" max="12318" width="10.625" style="1049" customWidth="1"/>
    <col min="12319" max="12319" width="6.125" style="1049" customWidth="1"/>
    <col min="12320" max="12320" width="8.125" style="1049" customWidth="1"/>
    <col min="12321" max="12321" width="8.5" style="1049" customWidth="1"/>
    <col min="12322" max="12322" width="8.125" style="1049" customWidth="1"/>
    <col min="12323" max="12323" width="7.625" style="1049" customWidth="1"/>
    <col min="12324" max="12544" width="12.125" style="1049"/>
    <col min="12545" max="12545" width="9.625" style="1049" customWidth="1"/>
    <col min="12546" max="12559" width="6" style="1049" customWidth="1"/>
    <col min="12560" max="12561" width="7.375" style="1049" customWidth="1"/>
    <col min="12562" max="12569" width="6" style="1049" customWidth="1"/>
    <col min="12570" max="12570" width="6.625" style="1049" customWidth="1"/>
    <col min="12571" max="12572" width="8.125" style="1049" customWidth="1"/>
    <col min="12573" max="12573" width="8.625" style="1049" customWidth="1"/>
    <col min="12574" max="12574" width="10.625" style="1049" customWidth="1"/>
    <col min="12575" max="12575" width="6.125" style="1049" customWidth="1"/>
    <col min="12576" max="12576" width="8.125" style="1049" customWidth="1"/>
    <col min="12577" max="12577" width="8.5" style="1049" customWidth="1"/>
    <col min="12578" max="12578" width="8.125" style="1049" customWidth="1"/>
    <col min="12579" max="12579" width="7.625" style="1049" customWidth="1"/>
    <col min="12580" max="12800" width="12.125" style="1049"/>
    <col min="12801" max="12801" width="9.625" style="1049" customWidth="1"/>
    <col min="12802" max="12815" width="6" style="1049" customWidth="1"/>
    <col min="12816" max="12817" width="7.375" style="1049" customWidth="1"/>
    <col min="12818" max="12825" width="6" style="1049" customWidth="1"/>
    <col min="12826" max="12826" width="6.625" style="1049" customWidth="1"/>
    <col min="12827" max="12828" width="8.125" style="1049" customWidth="1"/>
    <col min="12829" max="12829" width="8.625" style="1049" customWidth="1"/>
    <col min="12830" max="12830" width="10.625" style="1049" customWidth="1"/>
    <col min="12831" max="12831" width="6.125" style="1049" customWidth="1"/>
    <col min="12832" max="12832" width="8.125" style="1049" customWidth="1"/>
    <col min="12833" max="12833" width="8.5" style="1049" customWidth="1"/>
    <col min="12834" max="12834" width="8.125" style="1049" customWidth="1"/>
    <col min="12835" max="12835" width="7.625" style="1049" customWidth="1"/>
    <col min="12836" max="13056" width="12.125" style="1049"/>
    <col min="13057" max="13057" width="9.625" style="1049" customWidth="1"/>
    <col min="13058" max="13071" width="6" style="1049" customWidth="1"/>
    <col min="13072" max="13073" width="7.375" style="1049" customWidth="1"/>
    <col min="13074" max="13081" width="6" style="1049" customWidth="1"/>
    <col min="13082" max="13082" width="6.625" style="1049" customWidth="1"/>
    <col min="13083" max="13084" width="8.125" style="1049" customWidth="1"/>
    <col min="13085" max="13085" width="8.625" style="1049" customWidth="1"/>
    <col min="13086" max="13086" width="10.625" style="1049" customWidth="1"/>
    <col min="13087" max="13087" width="6.125" style="1049" customWidth="1"/>
    <col min="13088" max="13088" width="8.125" style="1049" customWidth="1"/>
    <col min="13089" max="13089" width="8.5" style="1049" customWidth="1"/>
    <col min="13090" max="13090" width="8.125" style="1049" customWidth="1"/>
    <col min="13091" max="13091" width="7.625" style="1049" customWidth="1"/>
    <col min="13092" max="13312" width="12.125" style="1049"/>
    <col min="13313" max="13313" width="9.625" style="1049" customWidth="1"/>
    <col min="13314" max="13327" width="6" style="1049" customWidth="1"/>
    <col min="13328" max="13329" width="7.375" style="1049" customWidth="1"/>
    <col min="13330" max="13337" width="6" style="1049" customWidth="1"/>
    <col min="13338" max="13338" width="6.625" style="1049" customWidth="1"/>
    <col min="13339" max="13340" width="8.125" style="1049" customWidth="1"/>
    <col min="13341" max="13341" width="8.625" style="1049" customWidth="1"/>
    <col min="13342" max="13342" width="10.625" style="1049" customWidth="1"/>
    <col min="13343" max="13343" width="6.125" style="1049" customWidth="1"/>
    <col min="13344" max="13344" width="8.125" style="1049" customWidth="1"/>
    <col min="13345" max="13345" width="8.5" style="1049" customWidth="1"/>
    <col min="13346" max="13346" width="8.125" style="1049" customWidth="1"/>
    <col min="13347" max="13347" width="7.625" style="1049" customWidth="1"/>
    <col min="13348" max="13568" width="12.125" style="1049"/>
    <col min="13569" max="13569" width="9.625" style="1049" customWidth="1"/>
    <col min="13570" max="13583" width="6" style="1049" customWidth="1"/>
    <col min="13584" max="13585" width="7.375" style="1049" customWidth="1"/>
    <col min="13586" max="13593" width="6" style="1049" customWidth="1"/>
    <col min="13594" max="13594" width="6.625" style="1049" customWidth="1"/>
    <col min="13595" max="13596" width="8.125" style="1049" customWidth="1"/>
    <col min="13597" max="13597" width="8.625" style="1049" customWidth="1"/>
    <col min="13598" max="13598" width="10.625" style="1049" customWidth="1"/>
    <col min="13599" max="13599" width="6.125" style="1049" customWidth="1"/>
    <col min="13600" max="13600" width="8.125" style="1049" customWidth="1"/>
    <col min="13601" max="13601" width="8.5" style="1049" customWidth="1"/>
    <col min="13602" max="13602" width="8.125" style="1049" customWidth="1"/>
    <col min="13603" max="13603" width="7.625" style="1049" customWidth="1"/>
    <col min="13604" max="13824" width="12.125" style="1049"/>
    <col min="13825" max="13825" width="9.625" style="1049" customWidth="1"/>
    <col min="13826" max="13839" width="6" style="1049" customWidth="1"/>
    <col min="13840" max="13841" width="7.375" style="1049" customWidth="1"/>
    <col min="13842" max="13849" width="6" style="1049" customWidth="1"/>
    <col min="13850" max="13850" width="6.625" style="1049" customWidth="1"/>
    <col min="13851" max="13852" width="8.125" style="1049" customWidth="1"/>
    <col min="13853" max="13853" width="8.625" style="1049" customWidth="1"/>
    <col min="13854" max="13854" width="10.625" style="1049" customWidth="1"/>
    <col min="13855" max="13855" width="6.125" style="1049" customWidth="1"/>
    <col min="13856" max="13856" width="8.125" style="1049" customWidth="1"/>
    <col min="13857" max="13857" width="8.5" style="1049" customWidth="1"/>
    <col min="13858" max="13858" width="8.125" style="1049" customWidth="1"/>
    <col min="13859" max="13859" width="7.625" style="1049" customWidth="1"/>
    <col min="13860" max="14080" width="12.125" style="1049"/>
    <col min="14081" max="14081" width="9.625" style="1049" customWidth="1"/>
    <col min="14082" max="14095" width="6" style="1049" customWidth="1"/>
    <col min="14096" max="14097" width="7.375" style="1049" customWidth="1"/>
    <col min="14098" max="14105" width="6" style="1049" customWidth="1"/>
    <col min="14106" max="14106" width="6.625" style="1049" customWidth="1"/>
    <col min="14107" max="14108" width="8.125" style="1049" customWidth="1"/>
    <col min="14109" max="14109" width="8.625" style="1049" customWidth="1"/>
    <col min="14110" max="14110" width="10.625" style="1049" customWidth="1"/>
    <col min="14111" max="14111" width="6.125" style="1049" customWidth="1"/>
    <col min="14112" max="14112" width="8.125" style="1049" customWidth="1"/>
    <col min="14113" max="14113" width="8.5" style="1049" customWidth="1"/>
    <col min="14114" max="14114" width="8.125" style="1049" customWidth="1"/>
    <col min="14115" max="14115" width="7.625" style="1049" customWidth="1"/>
    <col min="14116" max="14336" width="12.125" style="1049"/>
    <col min="14337" max="14337" width="9.625" style="1049" customWidth="1"/>
    <col min="14338" max="14351" width="6" style="1049" customWidth="1"/>
    <col min="14352" max="14353" width="7.375" style="1049" customWidth="1"/>
    <col min="14354" max="14361" width="6" style="1049" customWidth="1"/>
    <col min="14362" max="14362" width="6.625" style="1049" customWidth="1"/>
    <col min="14363" max="14364" width="8.125" style="1049" customWidth="1"/>
    <col min="14365" max="14365" width="8.625" style="1049" customWidth="1"/>
    <col min="14366" max="14366" width="10.625" style="1049" customWidth="1"/>
    <col min="14367" max="14367" width="6.125" style="1049" customWidth="1"/>
    <col min="14368" max="14368" width="8.125" style="1049" customWidth="1"/>
    <col min="14369" max="14369" width="8.5" style="1049" customWidth="1"/>
    <col min="14370" max="14370" width="8.125" style="1049" customWidth="1"/>
    <col min="14371" max="14371" width="7.625" style="1049" customWidth="1"/>
    <col min="14372" max="14592" width="12.125" style="1049"/>
    <col min="14593" max="14593" width="9.625" style="1049" customWidth="1"/>
    <col min="14594" max="14607" width="6" style="1049" customWidth="1"/>
    <col min="14608" max="14609" width="7.375" style="1049" customWidth="1"/>
    <col min="14610" max="14617" width="6" style="1049" customWidth="1"/>
    <col min="14618" max="14618" width="6.625" style="1049" customWidth="1"/>
    <col min="14619" max="14620" width="8.125" style="1049" customWidth="1"/>
    <col min="14621" max="14621" width="8.625" style="1049" customWidth="1"/>
    <col min="14622" max="14622" width="10.625" style="1049" customWidth="1"/>
    <col min="14623" max="14623" width="6.125" style="1049" customWidth="1"/>
    <col min="14624" max="14624" width="8.125" style="1049" customWidth="1"/>
    <col min="14625" max="14625" width="8.5" style="1049" customWidth="1"/>
    <col min="14626" max="14626" width="8.125" style="1049" customWidth="1"/>
    <col min="14627" max="14627" width="7.625" style="1049" customWidth="1"/>
    <col min="14628" max="14848" width="12.125" style="1049"/>
    <col min="14849" max="14849" width="9.625" style="1049" customWidth="1"/>
    <col min="14850" max="14863" width="6" style="1049" customWidth="1"/>
    <col min="14864" max="14865" width="7.375" style="1049" customWidth="1"/>
    <col min="14866" max="14873" width="6" style="1049" customWidth="1"/>
    <col min="14874" max="14874" width="6.625" style="1049" customWidth="1"/>
    <col min="14875" max="14876" width="8.125" style="1049" customWidth="1"/>
    <col min="14877" max="14877" width="8.625" style="1049" customWidth="1"/>
    <col min="14878" max="14878" width="10.625" style="1049" customWidth="1"/>
    <col min="14879" max="14879" width="6.125" style="1049" customWidth="1"/>
    <col min="14880" max="14880" width="8.125" style="1049" customWidth="1"/>
    <col min="14881" max="14881" width="8.5" style="1049" customWidth="1"/>
    <col min="14882" max="14882" width="8.125" style="1049" customWidth="1"/>
    <col min="14883" max="14883" width="7.625" style="1049" customWidth="1"/>
    <col min="14884" max="15104" width="12.125" style="1049"/>
    <col min="15105" max="15105" width="9.625" style="1049" customWidth="1"/>
    <col min="15106" max="15119" width="6" style="1049" customWidth="1"/>
    <col min="15120" max="15121" width="7.375" style="1049" customWidth="1"/>
    <col min="15122" max="15129" width="6" style="1049" customWidth="1"/>
    <col min="15130" max="15130" width="6.625" style="1049" customWidth="1"/>
    <col min="15131" max="15132" width="8.125" style="1049" customWidth="1"/>
    <col min="15133" max="15133" width="8.625" style="1049" customWidth="1"/>
    <col min="15134" max="15134" width="10.625" style="1049" customWidth="1"/>
    <col min="15135" max="15135" width="6.125" style="1049" customWidth="1"/>
    <col min="15136" max="15136" width="8.125" style="1049" customWidth="1"/>
    <col min="15137" max="15137" width="8.5" style="1049" customWidth="1"/>
    <col min="15138" max="15138" width="8.125" style="1049" customWidth="1"/>
    <col min="15139" max="15139" width="7.625" style="1049" customWidth="1"/>
    <col min="15140" max="15360" width="12.125" style="1049"/>
    <col min="15361" max="15361" width="9.625" style="1049" customWidth="1"/>
    <col min="15362" max="15375" width="6" style="1049" customWidth="1"/>
    <col min="15376" max="15377" width="7.375" style="1049" customWidth="1"/>
    <col min="15378" max="15385" width="6" style="1049" customWidth="1"/>
    <col min="15386" max="15386" width="6.625" style="1049" customWidth="1"/>
    <col min="15387" max="15388" width="8.125" style="1049" customWidth="1"/>
    <col min="15389" max="15389" width="8.625" style="1049" customWidth="1"/>
    <col min="15390" max="15390" width="10.625" style="1049" customWidth="1"/>
    <col min="15391" max="15391" width="6.125" style="1049" customWidth="1"/>
    <col min="15392" max="15392" width="8.125" style="1049" customWidth="1"/>
    <col min="15393" max="15393" width="8.5" style="1049" customWidth="1"/>
    <col min="15394" max="15394" width="8.125" style="1049" customWidth="1"/>
    <col min="15395" max="15395" width="7.625" style="1049" customWidth="1"/>
    <col min="15396" max="15616" width="12.125" style="1049"/>
    <col min="15617" max="15617" width="9.625" style="1049" customWidth="1"/>
    <col min="15618" max="15631" width="6" style="1049" customWidth="1"/>
    <col min="15632" max="15633" width="7.375" style="1049" customWidth="1"/>
    <col min="15634" max="15641" width="6" style="1049" customWidth="1"/>
    <col min="15642" max="15642" width="6.625" style="1049" customWidth="1"/>
    <col min="15643" max="15644" width="8.125" style="1049" customWidth="1"/>
    <col min="15645" max="15645" width="8.625" style="1049" customWidth="1"/>
    <col min="15646" max="15646" width="10.625" style="1049" customWidth="1"/>
    <col min="15647" max="15647" width="6.125" style="1049" customWidth="1"/>
    <col min="15648" max="15648" width="8.125" style="1049" customWidth="1"/>
    <col min="15649" max="15649" width="8.5" style="1049" customWidth="1"/>
    <col min="15650" max="15650" width="8.125" style="1049" customWidth="1"/>
    <col min="15651" max="15651" width="7.625" style="1049" customWidth="1"/>
    <col min="15652" max="15872" width="12.125" style="1049"/>
    <col min="15873" max="15873" width="9.625" style="1049" customWidth="1"/>
    <col min="15874" max="15887" width="6" style="1049" customWidth="1"/>
    <col min="15888" max="15889" width="7.375" style="1049" customWidth="1"/>
    <col min="15890" max="15897" width="6" style="1049" customWidth="1"/>
    <col min="15898" max="15898" width="6.625" style="1049" customWidth="1"/>
    <col min="15899" max="15900" width="8.125" style="1049" customWidth="1"/>
    <col min="15901" max="15901" width="8.625" style="1049" customWidth="1"/>
    <col min="15902" max="15902" width="10.625" style="1049" customWidth="1"/>
    <col min="15903" max="15903" width="6.125" style="1049" customWidth="1"/>
    <col min="15904" max="15904" width="8.125" style="1049" customWidth="1"/>
    <col min="15905" max="15905" width="8.5" style="1049" customWidth="1"/>
    <col min="15906" max="15906" width="8.125" style="1049" customWidth="1"/>
    <col min="15907" max="15907" width="7.625" style="1049" customWidth="1"/>
    <col min="15908" max="16128" width="12.125" style="1049"/>
    <col min="16129" max="16129" width="9.625" style="1049" customWidth="1"/>
    <col min="16130" max="16143" width="6" style="1049" customWidth="1"/>
    <col min="16144" max="16145" width="7.375" style="1049" customWidth="1"/>
    <col min="16146" max="16153" width="6" style="1049" customWidth="1"/>
    <col min="16154" max="16154" width="6.625" style="1049" customWidth="1"/>
    <col min="16155" max="16156" width="8.125" style="1049" customWidth="1"/>
    <col min="16157" max="16157" width="8.625" style="1049" customWidth="1"/>
    <col min="16158" max="16158" width="10.625" style="1049" customWidth="1"/>
    <col min="16159" max="16159" width="6.125" style="1049" customWidth="1"/>
    <col min="16160" max="16160" width="8.125" style="1049" customWidth="1"/>
    <col min="16161" max="16161" width="8.5" style="1049" customWidth="1"/>
    <col min="16162" max="16162" width="8.125" style="1049" customWidth="1"/>
    <col min="16163" max="16163" width="7.625" style="1049" customWidth="1"/>
    <col min="16164" max="16384" width="12.125" style="1049"/>
  </cols>
  <sheetData>
    <row r="1" spans="1:27" ht="16.5" customHeight="1">
      <c r="A1" s="1105" t="s">
        <v>1490</v>
      </c>
      <c r="B1" s="1106"/>
      <c r="C1" s="1048"/>
      <c r="V1" s="1107"/>
      <c r="W1" s="1107"/>
      <c r="X1" s="1108"/>
      <c r="Y1" s="1108"/>
    </row>
    <row r="2" spans="1:27" ht="20.25" customHeight="1">
      <c r="A2" s="1105" t="s">
        <v>1491</v>
      </c>
      <c r="B2" s="1109" t="s">
        <v>1452</v>
      </c>
      <c r="C2" s="1048"/>
      <c r="V2" s="1107"/>
      <c r="W2" s="1107"/>
      <c r="X2" s="1108"/>
      <c r="Y2" s="1108"/>
      <c r="Z2" s="1152" t="s">
        <v>18</v>
      </c>
    </row>
    <row r="3" spans="1:27" ht="19.5" customHeight="1">
      <c r="A3" s="1047"/>
      <c r="B3" s="1110"/>
      <c r="C3" s="1111"/>
      <c r="D3" s="1112"/>
      <c r="E3" s="1113"/>
      <c r="F3" s="1113"/>
      <c r="G3" s="1112"/>
      <c r="H3" s="1113"/>
      <c r="I3" s="1113"/>
      <c r="J3" s="1113"/>
      <c r="K3" s="1113"/>
      <c r="L3" s="1113"/>
      <c r="M3" s="1113"/>
      <c r="N3" s="1113"/>
      <c r="O3" s="1113"/>
      <c r="P3" s="1113"/>
      <c r="Q3" s="1113"/>
      <c r="R3" s="1113"/>
      <c r="S3" s="1113"/>
      <c r="T3" s="1113"/>
      <c r="U3" s="1113"/>
      <c r="V3" s="1113"/>
      <c r="W3" s="1113"/>
      <c r="X3" s="1113"/>
      <c r="Y3" s="1113"/>
      <c r="Z3" s="1153"/>
      <c r="AA3" s="1153"/>
    </row>
    <row r="4" spans="1:27" ht="26.25" customHeight="1">
      <c r="A4" s="1114" t="s">
        <v>1492</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row>
    <row r="5" spans="1:27" ht="8.25" customHeight="1">
      <c r="A5" s="1116"/>
      <c r="B5" s="1117"/>
      <c r="C5" s="1117"/>
      <c r="D5" s="1117"/>
      <c r="E5" s="1117"/>
      <c r="F5" s="1117"/>
      <c r="G5" s="1117"/>
      <c r="H5" s="1117"/>
      <c r="I5" s="1117"/>
      <c r="J5" s="1117"/>
      <c r="K5" s="1117"/>
      <c r="L5" s="1117"/>
      <c r="M5" s="1117"/>
      <c r="N5" s="1117"/>
      <c r="O5" s="1117"/>
      <c r="P5" s="1117"/>
      <c r="Q5" s="1117"/>
      <c r="R5" s="1117"/>
      <c r="S5" s="1117"/>
      <c r="T5" s="1117"/>
      <c r="U5" s="1117"/>
      <c r="V5" s="1117"/>
    </row>
    <row r="6" spans="1:27" ht="17.25" customHeight="1" thickBot="1">
      <c r="B6" s="1108" t="s">
        <v>1493</v>
      </c>
      <c r="C6" s="1108"/>
      <c r="D6" s="1108"/>
      <c r="E6" s="1108"/>
      <c r="F6" s="1108"/>
      <c r="G6" s="1108"/>
      <c r="H6" s="1108"/>
      <c r="I6" s="1108"/>
      <c r="J6" s="1108"/>
      <c r="K6" s="1108"/>
      <c r="L6" s="1108"/>
      <c r="M6" s="1108"/>
      <c r="N6" s="1108"/>
      <c r="O6" s="1108"/>
      <c r="P6" s="1108"/>
      <c r="Q6" s="1108"/>
      <c r="R6" s="1108"/>
      <c r="S6" s="1108"/>
      <c r="T6" s="1108"/>
      <c r="U6" s="1108"/>
      <c r="V6" s="1108"/>
      <c r="W6" s="1049" t="s">
        <v>1494</v>
      </c>
    </row>
    <row r="7" spans="1:27" s="1074" customFormat="1" ht="24.95" customHeight="1">
      <c r="A7" s="1118" t="s">
        <v>1495</v>
      </c>
      <c r="B7" s="1119" t="s">
        <v>1496</v>
      </c>
      <c r="C7" s="1119" t="s">
        <v>1497</v>
      </c>
      <c r="D7" s="1120" t="s">
        <v>1498</v>
      </c>
      <c r="E7" s="1120"/>
      <c r="F7" s="1121" t="s">
        <v>1499</v>
      </c>
      <c r="G7" s="1121"/>
      <c r="H7" s="1121"/>
      <c r="I7" s="1121"/>
      <c r="J7" s="1122" t="s">
        <v>1500</v>
      </c>
      <c r="K7" s="1123"/>
      <c r="L7" s="1123"/>
      <c r="M7" s="1123"/>
      <c r="N7" s="1123"/>
      <c r="O7" s="1124"/>
      <c r="P7" s="1121" t="s">
        <v>1501</v>
      </c>
      <c r="Q7" s="1121"/>
      <c r="R7" s="1121"/>
      <c r="S7" s="1121"/>
      <c r="T7" s="1122" t="s">
        <v>1502</v>
      </c>
      <c r="U7" s="1125"/>
      <c r="V7" s="1121" t="s">
        <v>1503</v>
      </c>
      <c r="W7" s="1121"/>
      <c r="X7" s="1121"/>
      <c r="Y7" s="1121"/>
    </row>
    <row r="8" spans="1:27" s="1074" customFormat="1" ht="93.75" customHeight="1" thickBot="1">
      <c r="A8" s="1126"/>
      <c r="B8" s="1127"/>
      <c r="C8" s="1127"/>
      <c r="D8" s="1128" t="s">
        <v>1504</v>
      </c>
      <c r="E8" s="1128" t="s">
        <v>1505</v>
      </c>
      <c r="F8" s="1128" t="s">
        <v>1506</v>
      </c>
      <c r="G8" s="1128" t="s">
        <v>1507</v>
      </c>
      <c r="H8" s="1128" t="s">
        <v>1508</v>
      </c>
      <c r="I8" s="1128" t="s">
        <v>1509</v>
      </c>
      <c r="J8" s="1128" t="s">
        <v>1510</v>
      </c>
      <c r="K8" s="1128" t="s">
        <v>1511</v>
      </c>
      <c r="L8" s="1128" t="s">
        <v>1512</v>
      </c>
      <c r="M8" s="1128" t="s">
        <v>1513</v>
      </c>
      <c r="N8" s="1128" t="s">
        <v>1514</v>
      </c>
      <c r="O8" s="1128" t="s">
        <v>1515</v>
      </c>
      <c r="P8" s="1129" t="s">
        <v>1516</v>
      </c>
      <c r="Q8" s="1130" t="s">
        <v>1517</v>
      </c>
      <c r="R8" s="1130" t="s">
        <v>1518</v>
      </c>
      <c r="S8" s="1130" t="s">
        <v>1519</v>
      </c>
      <c r="T8" s="1128" t="s">
        <v>1520</v>
      </c>
      <c r="U8" s="1128" t="s">
        <v>1521</v>
      </c>
      <c r="V8" s="1128" t="s">
        <v>1522</v>
      </c>
      <c r="W8" s="1128" t="s">
        <v>1523</v>
      </c>
      <c r="X8" s="1128" t="s">
        <v>1524</v>
      </c>
      <c r="Y8" s="1131" t="s">
        <v>1525</v>
      </c>
    </row>
    <row r="9" spans="1:27" ht="21.95" customHeight="1">
      <c r="A9" s="1132" t="s">
        <v>1526</v>
      </c>
      <c r="B9" s="1133"/>
      <c r="C9" s="1133"/>
      <c r="D9" s="1133"/>
      <c r="E9" s="1133"/>
      <c r="F9" s="1133"/>
      <c r="G9" s="1133"/>
      <c r="H9" s="1133"/>
      <c r="I9" s="1133"/>
      <c r="J9" s="1133"/>
      <c r="K9" s="1133"/>
      <c r="L9" s="1133"/>
      <c r="M9" s="1133"/>
      <c r="N9" s="1133"/>
      <c r="O9" s="1133"/>
      <c r="P9" s="1133"/>
      <c r="Q9" s="1133"/>
      <c r="R9" s="1133"/>
      <c r="S9" s="1133"/>
      <c r="T9" s="1133"/>
      <c r="U9" s="1133"/>
      <c r="V9" s="1133"/>
      <c r="W9" s="1133"/>
      <c r="X9" s="1133"/>
      <c r="Y9" s="1133"/>
    </row>
    <row r="10" spans="1:27" ht="21.95" customHeight="1">
      <c r="A10" s="1132" t="s">
        <v>1527</v>
      </c>
      <c r="B10" s="1134"/>
      <c r="C10" s="1134"/>
      <c r="D10" s="1134"/>
      <c r="E10" s="1134"/>
      <c r="F10" s="1134"/>
      <c r="G10" s="1134"/>
      <c r="H10" s="1134"/>
      <c r="I10" s="1134"/>
      <c r="J10" s="1134"/>
      <c r="K10" s="1134"/>
      <c r="L10" s="1134"/>
      <c r="M10" s="1134"/>
      <c r="N10" s="1134"/>
      <c r="O10" s="1134"/>
      <c r="P10" s="1134"/>
      <c r="Q10" s="1134"/>
      <c r="R10" s="1134"/>
      <c r="S10" s="1134"/>
      <c r="T10" s="1134"/>
      <c r="U10" s="1134"/>
      <c r="V10" s="1134"/>
      <c r="W10" s="1134"/>
      <c r="X10" s="1134"/>
      <c r="Y10" s="1134"/>
    </row>
    <row r="11" spans="1:27" ht="21.95" customHeight="1">
      <c r="A11" s="1135" t="s">
        <v>1470</v>
      </c>
      <c r="B11" s="1134"/>
      <c r="C11" s="1134"/>
      <c r="D11" s="1134"/>
      <c r="E11" s="1134"/>
      <c r="F11" s="1134"/>
      <c r="G11" s="1134"/>
      <c r="H11" s="1134"/>
      <c r="I11" s="1134"/>
      <c r="J11" s="1134"/>
      <c r="K11" s="1134"/>
      <c r="L11" s="1134"/>
      <c r="M11" s="1134"/>
      <c r="N11" s="1134"/>
      <c r="O11" s="1134"/>
      <c r="P11" s="1134"/>
      <c r="Q11" s="1134"/>
      <c r="R11" s="1134"/>
      <c r="S11" s="1134"/>
      <c r="T11" s="1134"/>
      <c r="U11" s="1134"/>
      <c r="V11" s="1134"/>
      <c r="W11" s="1134"/>
      <c r="X11" s="1134"/>
      <c r="Y11" s="1134"/>
    </row>
    <row r="12" spans="1:27" ht="21.95" customHeight="1">
      <c r="A12" s="1132" t="s">
        <v>1528</v>
      </c>
      <c r="B12" s="1134"/>
      <c r="C12" s="1134"/>
      <c r="D12" s="1134"/>
      <c r="E12" s="1134"/>
      <c r="F12" s="1134"/>
      <c r="G12" s="1134"/>
      <c r="H12" s="1134"/>
      <c r="I12" s="1134"/>
      <c r="J12" s="1134"/>
      <c r="K12" s="1134"/>
      <c r="L12" s="1134"/>
      <c r="M12" s="1134"/>
      <c r="N12" s="1134"/>
      <c r="O12" s="1134"/>
      <c r="P12" s="1136"/>
      <c r="Q12" s="1134"/>
      <c r="R12" s="1134"/>
      <c r="S12" s="1134"/>
      <c r="T12" s="1134"/>
      <c r="U12" s="1134"/>
      <c r="V12" s="1134"/>
      <c r="W12" s="1134"/>
      <c r="X12" s="1134"/>
      <c r="Y12" s="1134"/>
    </row>
    <row r="13" spans="1:27" ht="21.95" customHeight="1">
      <c r="A13" s="1132" t="s">
        <v>1529</v>
      </c>
      <c r="B13" s="1134"/>
      <c r="C13" s="1134"/>
      <c r="D13" s="1134"/>
      <c r="E13" s="1134"/>
      <c r="F13" s="1134"/>
      <c r="G13" s="1134"/>
      <c r="H13" s="1134"/>
      <c r="I13" s="1134"/>
      <c r="J13" s="1134"/>
      <c r="K13" s="1134"/>
      <c r="L13" s="1134"/>
      <c r="M13" s="1134"/>
      <c r="N13" s="1134"/>
      <c r="O13" s="1134"/>
      <c r="P13" s="1134"/>
      <c r="Q13" s="1134"/>
      <c r="R13" s="1134"/>
      <c r="S13" s="1134"/>
      <c r="T13" s="1134"/>
      <c r="U13" s="1134"/>
      <c r="V13" s="1134"/>
      <c r="W13" s="1134"/>
      <c r="X13" s="1134"/>
      <c r="Y13" s="1134"/>
    </row>
    <row r="14" spans="1:27" ht="21.95" customHeight="1">
      <c r="A14" s="1135" t="s">
        <v>1268</v>
      </c>
      <c r="B14" s="1137"/>
      <c r="C14" s="1136">
        <v>9</v>
      </c>
      <c r="D14" s="1136">
        <v>6</v>
      </c>
      <c r="E14" s="1136">
        <v>3</v>
      </c>
      <c r="F14" s="1136" t="s">
        <v>1530</v>
      </c>
      <c r="G14" s="1136" t="s">
        <v>1530</v>
      </c>
      <c r="H14" s="1136">
        <v>1</v>
      </c>
      <c r="I14" s="1136">
        <v>8</v>
      </c>
      <c r="J14" s="1136" t="s">
        <v>1530</v>
      </c>
      <c r="K14" s="1136">
        <v>2</v>
      </c>
      <c r="L14" s="1136">
        <v>3</v>
      </c>
      <c r="M14" s="1136">
        <v>1</v>
      </c>
      <c r="N14" s="1136">
        <v>1</v>
      </c>
      <c r="O14" s="1136">
        <v>2</v>
      </c>
      <c r="P14" s="1136">
        <v>1</v>
      </c>
      <c r="Q14" s="1136" t="s">
        <v>1530</v>
      </c>
      <c r="R14" s="1136">
        <v>3</v>
      </c>
      <c r="S14" s="1136">
        <v>5</v>
      </c>
      <c r="T14" s="1136">
        <v>7</v>
      </c>
      <c r="U14" s="1136">
        <v>2</v>
      </c>
      <c r="V14" s="1136" t="s">
        <v>1530</v>
      </c>
      <c r="W14" s="1136">
        <v>3</v>
      </c>
      <c r="X14" s="1136">
        <v>2</v>
      </c>
      <c r="Y14" s="1136">
        <v>4</v>
      </c>
    </row>
    <row r="15" spans="1:27" ht="21.95" customHeight="1">
      <c r="A15" s="1132" t="s">
        <v>1531</v>
      </c>
      <c r="B15" s="1138"/>
      <c r="C15" s="1134"/>
      <c r="D15" s="1134"/>
      <c r="E15" s="1134"/>
      <c r="F15" s="1134"/>
      <c r="G15" s="1134"/>
      <c r="H15" s="1134"/>
      <c r="I15" s="1134"/>
      <c r="J15" s="1134"/>
      <c r="K15" s="1134"/>
      <c r="L15" s="1134"/>
      <c r="M15" s="1134"/>
      <c r="N15" s="1134"/>
      <c r="O15" s="1134"/>
      <c r="P15" s="1134"/>
      <c r="Q15" s="1134"/>
      <c r="R15" s="1134"/>
      <c r="S15" s="1134"/>
      <c r="T15" s="1134"/>
      <c r="U15" s="1134"/>
      <c r="V15" s="1134"/>
      <c r="W15" s="1134"/>
      <c r="X15" s="1134"/>
      <c r="Y15" s="1134"/>
    </row>
    <row r="16" spans="1:27" ht="21.95" customHeight="1">
      <c r="A16" s="1132" t="s">
        <v>1532</v>
      </c>
      <c r="B16" s="1134"/>
      <c r="C16" s="1134"/>
      <c r="D16" s="1134"/>
      <c r="E16" s="1134"/>
      <c r="F16" s="1134"/>
      <c r="G16" s="1134"/>
      <c r="H16" s="1134"/>
      <c r="I16" s="1134"/>
      <c r="J16" s="1134"/>
      <c r="K16" s="1134"/>
      <c r="L16" s="1134"/>
      <c r="M16" s="1134"/>
      <c r="N16" s="1134"/>
      <c r="O16" s="1134"/>
      <c r="P16" s="1134"/>
      <c r="Q16" s="1134"/>
      <c r="R16" s="1134"/>
      <c r="S16" s="1134"/>
      <c r="T16" s="1134"/>
      <c r="U16" s="1134"/>
      <c r="V16" s="1134"/>
      <c r="W16" s="1134"/>
      <c r="X16" s="1134"/>
      <c r="Y16" s="1134"/>
    </row>
    <row r="17" spans="1:35" ht="21.95" customHeight="1">
      <c r="A17" s="1132" t="s">
        <v>1533</v>
      </c>
      <c r="B17" s="1134"/>
      <c r="C17" s="1134"/>
      <c r="D17" s="1134"/>
      <c r="E17" s="1134"/>
      <c r="F17" s="1134"/>
      <c r="G17" s="1134"/>
      <c r="H17" s="1134"/>
      <c r="I17" s="1134"/>
      <c r="J17" s="1134"/>
      <c r="K17" s="1134"/>
      <c r="L17" s="1134"/>
      <c r="M17" s="1134"/>
      <c r="N17" s="1134"/>
      <c r="O17" s="1134"/>
      <c r="P17" s="1134"/>
      <c r="Q17" s="1134"/>
      <c r="R17" s="1134"/>
      <c r="S17" s="1134"/>
      <c r="T17" s="1134"/>
      <c r="U17" s="1134"/>
      <c r="V17" s="1134"/>
      <c r="W17" s="1134"/>
      <c r="X17" s="1134"/>
      <c r="Y17" s="1134"/>
    </row>
    <row r="18" spans="1:35" ht="21.95" customHeight="1">
      <c r="A18" s="1139" t="s">
        <v>1534</v>
      </c>
      <c r="B18" s="1134"/>
      <c r="C18" s="1134"/>
      <c r="D18" s="1134"/>
      <c r="E18" s="1134"/>
      <c r="F18" s="1134"/>
      <c r="G18" s="1134"/>
      <c r="H18" s="1134"/>
      <c r="I18" s="1134"/>
      <c r="J18" s="1134"/>
      <c r="K18" s="1134"/>
      <c r="L18" s="1134"/>
      <c r="M18" s="1134"/>
      <c r="N18" s="1134"/>
      <c r="O18" s="1134"/>
      <c r="P18" s="1134"/>
      <c r="Q18" s="1134"/>
      <c r="R18" s="1134"/>
      <c r="S18" s="1134"/>
      <c r="T18" s="1134"/>
      <c r="U18" s="1134"/>
      <c r="V18" s="1134"/>
      <c r="W18" s="1134"/>
      <c r="X18" s="1134"/>
      <c r="Y18" s="1134"/>
    </row>
    <row r="19" spans="1:35" ht="21.95" customHeight="1">
      <c r="A19" s="1132" t="s">
        <v>1535</v>
      </c>
      <c r="B19" s="1134"/>
      <c r="C19" s="1134"/>
      <c r="D19" s="1134"/>
      <c r="E19" s="1134"/>
      <c r="F19" s="1134"/>
      <c r="G19" s="1134"/>
      <c r="H19" s="1134"/>
      <c r="I19" s="1134"/>
      <c r="J19" s="1134"/>
      <c r="K19" s="1134"/>
      <c r="L19" s="1134"/>
      <c r="M19" s="1134"/>
      <c r="N19" s="1134"/>
      <c r="O19" s="1134"/>
      <c r="P19" s="1134"/>
      <c r="Q19" s="1134"/>
      <c r="R19" s="1134"/>
      <c r="S19" s="1134"/>
      <c r="T19" s="1134"/>
      <c r="U19" s="1134"/>
      <c r="V19" s="1134"/>
      <c r="W19" s="1134"/>
      <c r="X19" s="1134"/>
      <c r="Y19" s="1134"/>
    </row>
    <row r="20" spans="1:35" ht="21.95" customHeight="1">
      <c r="A20" s="1132" t="s">
        <v>1536</v>
      </c>
      <c r="B20" s="1134"/>
      <c r="C20" s="1134"/>
      <c r="D20" s="1134"/>
      <c r="E20" s="1134"/>
      <c r="F20" s="1134"/>
      <c r="G20" s="1134"/>
      <c r="H20" s="1134"/>
      <c r="I20" s="1134"/>
      <c r="J20" s="1134"/>
      <c r="K20" s="1134"/>
      <c r="L20" s="1134"/>
      <c r="M20" s="1134"/>
      <c r="N20" s="1134"/>
      <c r="O20" s="1134"/>
      <c r="P20" s="1134"/>
      <c r="Q20" s="1134"/>
      <c r="R20" s="1134"/>
      <c r="S20" s="1134"/>
      <c r="T20" s="1134"/>
      <c r="U20" s="1134"/>
      <c r="V20" s="1134"/>
      <c r="W20" s="1134"/>
      <c r="X20" s="1134"/>
      <c r="Y20" s="1134"/>
    </row>
    <row r="21" spans="1:35" ht="21.95" customHeight="1">
      <c r="A21" s="1132" t="s">
        <v>1537</v>
      </c>
      <c r="B21" s="1134"/>
      <c r="C21" s="1134"/>
      <c r="D21" s="1134"/>
      <c r="E21" s="1134"/>
      <c r="F21" s="1134"/>
      <c r="G21" s="1134"/>
      <c r="H21" s="1134"/>
      <c r="I21" s="1134"/>
      <c r="J21" s="1134"/>
      <c r="K21" s="1134"/>
      <c r="L21" s="1134"/>
      <c r="M21" s="1134"/>
      <c r="N21" s="1134"/>
      <c r="O21" s="1134"/>
      <c r="P21" s="1134"/>
      <c r="Q21" s="1134"/>
      <c r="R21" s="1134"/>
      <c r="S21" s="1134"/>
      <c r="T21" s="1134"/>
      <c r="U21" s="1134"/>
      <c r="V21" s="1134"/>
      <c r="W21" s="1134"/>
      <c r="X21" s="1134"/>
      <c r="Y21" s="1134"/>
    </row>
    <row r="22" spans="1:35" ht="21.95" customHeight="1">
      <c r="A22" s="1132" t="s">
        <v>1538</v>
      </c>
      <c r="B22" s="1134"/>
      <c r="C22" s="1134"/>
      <c r="D22" s="1134"/>
      <c r="E22" s="1134"/>
      <c r="F22" s="1134"/>
      <c r="G22" s="1134"/>
      <c r="H22" s="1134"/>
      <c r="I22" s="1134"/>
      <c r="J22" s="1134"/>
      <c r="K22" s="1134"/>
      <c r="L22" s="1134"/>
      <c r="M22" s="1134"/>
      <c r="N22" s="1134"/>
      <c r="O22" s="1134"/>
      <c r="P22" s="1134"/>
      <c r="Q22" s="1134"/>
      <c r="R22" s="1134"/>
      <c r="S22" s="1134"/>
      <c r="T22" s="1134"/>
      <c r="U22" s="1134"/>
      <c r="V22" s="1134"/>
      <c r="W22" s="1134"/>
      <c r="X22" s="1134"/>
      <c r="Y22" s="1134"/>
    </row>
    <row r="23" spans="1:35" ht="21.95" customHeight="1">
      <c r="A23" s="1132" t="s">
        <v>1539</v>
      </c>
      <c r="B23" s="1134"/>
      <c r="C23" s="1134"/>
      <c r="D23" s="1134"/>
      <c r="E23" s="1134"/>
      <c r="F23" s="1134"/>
      <c r="G23" s="1134"/>
      <c r="H23" s="1134"/>
      <c r="I23" s="1134"/>
      <c r="J23" s="1134"/>
      <c r="K23" s="1134"/>
      <c r="L23" s="1134"/>
      <c r="M23" s="1134"/>
      <c r="N23" s="1134"/>
      <c r="O23" s="1134"/>
      <c r="P23" s="1134"/>
      <c r="Q23" s="1134"/>
      <c r="R23" s="1134"/>
      <c r="S23" s="1134"/>
      <c r="T23" s="1134"/>
      <c r="U23" s="1134"/>
      <c r="V23" s="1134"/>
      <c r="W23" s="1134"/>
      <c r="X23" s="1134"/>
      <c r="Y23" s="1134"/>
    </row>
    <row r="24" spans="1:35" ht="21.95" customHeight="1">
      <c r="A24" s="1132" t="s">
        <v>1540</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row>
    <row r="25" spans="1:35" ht="21.95" customHeight="1">
      <c r="A25" s="1140"/>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row>
    <row r="26" spans="1:35" ht="21.95" customHeight="1">
      <c r="A26" s="1140"/>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row>
    <row r="27" spans="1:35" ht="21.95" customHeight="1">
      <c r="A27" s="1140"/>
      <c r="B27" s="1134"/>
      <c r="C27" s="1134"/>
      <c r="D27" s="1134"/>
      <c r="E27" s="1134"/>
      <c r="F27" s="1134"/>
      <c r="G27" s="1134"/>
      <c r="H27" s="1134"/>
      <c r="I27" s="1134"/>
      <c r="J27" s="1134"/>
      <c r="K27" s="1134"/>
      <c r="L27" s="1134"/>
      <c r="M27" s="1134"/>
      <c r="N27" s="1134"/>
      <c r="O27" s="1134"/>
      <c r="P27" s="1134"/>
      <c r="Q27" s="1134"/>
      <c r="R27" s="1134"/>
      <c r="S27" s="1134"/>
      <c r="T27" s="1134"/>
      <c r="U27" s="1134"/>
      <c r="V27" s="1134"/>
      <c r="W27" s="1134"/>
      <c r="X27" s="1134"/>
      <c r="Y27" s="1134"/>
    </row>
    <row r="28" spans="1:35" ht="21.95" customHeight="1">
      <c r="A28" s="1140"/>
      <c r="B28" s="1134"/>
      <c r="C28" s="1134"/>
      <c r="D28" s="1134"/>
      <c r="E28" s="1134"/>
      <c r="F28" s="1134"/>
      <c r="G28" s="1134"/>
      <c r="H28" s="1134"/>
      <c r="I28" s="1134"/>
      <c r="J28" s="1134"/>
      <c r="K28" s="1134"/>
      <c r="L28" s="1134"/>
      <c r="M28" s="1134"/>
      <c r="N28" s="1134"/>
      <c r="O28" s="1134"/>
      <c r="P28" s="1134"/>
      <c r="Q28" s="1134"/>
      <c r="R28" s="1134"/>
      <c r="S28" s="1134"/>
      <c r="T28" s="1134"/>
      <c r="U28" s="1134"/>
      <c r="V28" s="1134"/>
      <c r="W28" s="1134"/>
      <c r="X28" s="1134"/>
      <c r="Y28" s="1134"/>
    </row>
    <row r="29" spans="1:35" ht="21.95" customHeight="1" thickBot="1">
      <c r="A29" s="1141" t="s">
        <v>1541</v>
      </c>
      <c r="B29" s="1142"/>
      <c r="C29" s="1142"/>
      <c r="D29" s="1143"/>
      <c r="E29" s="1144"/>
      <c r="F29" s="1144"/>
      <c r="G29" s="1143"/>
      <c r="H29" s="1144"/>
      <c r="I29" s="1144"/>
      <c r="J29" s="1144"/>
      <c r="K29" s="1144"/>
      <c r="L29" s="1143"/>
      <c r="M29" s="1142"/>
      <c r="N29" s="1142"/>
      <c r="O29" s="1145"/>
      <c r="P29" s="1146"/>
      <c r="Q29" s="1147"/>
      <c r="R29" s="1144"/>
      <c r="S29" s="1143"/>
      <c r="T29" s="1142"/>
      <c r="U29" s="1144"/>
      <c r="V29" s="1144"/>
      <c r="W29" s="1142"/>
      <c r="X29" s="1145"/>
      <c r="Y29" s="1148"/>
    </row>
    <row r="30" spans="1:35" ht="16.5" customHeight="1">
      <c r="A30" s="1098" t="s">
        <v>833</v>
      </c>
      <c r="B30" s="1048"/>
      <c r="C30" s="1048"/>
      <c r="F30" s="1048"/>
      <c r="G30" s="1098" t="s">
        <v>834</v>
      </c>
      <c r="L30" s="1048"/>
      <c r="O30" s="1048" t="s">
        <v>1484</v>
      </c>
      <c r="Q30" s="1048"/>
      <c r="R30" s="1102"/>
      <c r="S30" s="1048"/>
      <c r="T30" s="1102" t="s">
        <v>1485</v>
      </c>
      <c r="U30" s="1102"/>
      <c r="V30" s="1048"/>
      <c r="W30" s="1048"/>
      <c r="X30" s="1048"/>
      <c r="Y30" s="1048"/>
    </row>
    <row r="31" spans="1:35" ht="16.5" customHeight="1">
      <c r="F31" s="1048"/>
      <c r="L31" s="1048"/>
      <c r="M31" s="1102"/>
      <c r="O31" s="1048" t="s">
        <v>1486</v>
      </c>
      <c r="P31" s="1048"/>
      <c r="Q31" s="1048"/>
      <c r="R31" s="1048"/>
      <c r="S31" s="1048"/>
      <c r="T31" s="1048"/>
      <c r="U31" s="1048"/>
      <c r="V31" s="1048"/>
      <c r="W31" s="1048"/>
      <c r="X31" s="1048"/>
      <c r="Y31" s="1048"/>
      <c r="Z31" s="1048"/>
      <c r="AA31" s="1048"/>
      <c r="AB31" s="1048"/>
      <c r="AC31" s="1048"/>
      <c r="AD31" s="1048"/>
      <c r="AE31" s="1102"/>
      <c r="AF31" s="1048"/>
      <c r="AG31" s="1048"/>
      <c r="AH31" s="1048"/>
      <c r="AI31" s="1048"/>
    </row>
    <row r="32" spans="1:35" ht="16.5" customHeight="1">
      <c r="A32" s="1149" t="s">
        <v>1542</v>
      </c>
      <c r="B32" s="1048"/>
      <c r="C32" s="1048"/>
      <c r="D32" s="1048"/>
      <c r="E32" s="1048"/>
      <c r="F32" s="1048"/>
      <c r="G32" s="1048"/>
      <c r="H32" s="1048"/>
      <c r="I32" s="1048"/>
      <c r="J32" s="1048"/>
      <c r="K32" s="1048"/>
      <c r="L32" s="1048"/>
      <c r="M32" s="1048"/>
      <c r="N32" s="1048"/>
      <c r="O32" s="1048"/>
      <c r="P32" s="1048"/>
    </row>
    <row r="33" spans="1:16" ht="16.5" customHeight="1">
      <c r="A33" s="1149" t="s">
        <v>1543</v>
      </c>
      <c r="B33" s="1048"/>
      <c r="C33" s="1048"/>
      <c r="D33" s="1048"/>
      <c r="E33" s="1048"/>
      <c r="F33" s="1048"/>
      <c r="G33" s="1048"/>
      <c r="H33" s="1048"/>
      <c r="I33" s="1048"/>
      <c r="J33" s="1048"/>
      <c r="K33" s="1048"/>
      <c r="L33" s="1048"/>
      <c r="M33" s="1048"/>
      <c r="N33" s="1048"/>
      <c r="O33" s="1048"/>
      <c r="P33" s="1048"/>
    </row>
    <row r="34" spans="1:16" ht="16.5" customHeight="1">
      <c r="A34" s="1150"/>
    </row>
    <row r="35" spans="1:16">
      <c r="A35" s="1150"/>
      <c r="B35" s="1151"/>
    </row>
  </sheetData>
  <mergeCells count="13">
    <mergeCell ref="P7:S7"/>
    <mergeCell ref="T7:U7"/>
    <mergeCell ref="V7:Y7"/>
    <mergeCell ref="V1:W2"/>
    <mergeCell ref="X1:Y2"/>
    <mergeCell ref="A4:Y4"/>
    <mergeCell ref="B6:V6"/>
    <mergeCell ref="A7:A8"/>
    <mergeCell ref="B7:B8"/>
    <mergeCell ref="C7:C8"/>
    <mergeCell ref="D7:E7"/>
    <mergeCell ref="F7:I7"/>
    <mergeCell ref="J7:O7"/>
  </mergeCells>
  <phoneticPr fontId="44" type="noConversion"/>
  <hyperlinks>
    <hyperlink ref="Z2" location="預告統計資料發布時間表!A1" display="回發布時間表" xr:uid="{8031A019-AD6B-4165-941F-6FE044162F39}"/>
  </hyperlinks>
  <printOptions horizontalCentered="1" verticalCentered="1"/>
  <pageMargins left="0.74803149606299213" right="0.55118110236220474" top="0.98425196850393704" bottom="0.78740157480314965" header="0.51181102362204722" footer="0.51181102362204722"/>
  <pageSetup paperSize="9" scale="64" orientation="landscape" r:id="rId1"/>
  <headerFooter alignWithMargins="0"/>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C74CB-18E6-4716-B68A-DF25BA1D4392}">
  <dimension ref="A1:AN35"/>
  <sheetViews>
    <sheetView topLeftCell="L1" zoomScale="75" zoomScaleNormal="75" workbookViewId="0">
      <selection activeCell="AM3" sqref="AM3"/>
    </sheetView>
  </sheetViews>
  <sheetFormatPr defaultColWidth="12.125" defaultRowHeight="16.5"/>
  <cols>
    <col min="1" max="1" width="10.125" style="1049" customWidth="1"/>
    <col min="2" max="2" width="8" style="1049" customWidth="1"/>
    <col min="3" max="19" width="7.5" style="1049" customWidth="1"/>
    <col min="20" max="20" width="6.5" style="1049" customWidth="1"/>
    <col min="21" max="21" width="10.125" style="1049" customWidth="1"/>
    <col min="22" max="38" width="8.75" style="1049" customWidth="1"/>
    <col min="39" max="256" width="12.125" style="1049"/>
    <col min="257" max="257" width="10.125" style="1049" customWidth="1"/>
    <col min="258" max="258" width="8" style="1049" customWidth="1"/>
    <col min="259" max="275" width="7.5" style="1049" customWidth="1"/>
    <col min="276" max="276" width="6.5" style="1049" customWidth="1"/>
    <col min="277" max="277" width="10.125" style="1049" customWidth="1"/>
    <col min="278" max="294" width="8.75" style="1049" customWidth="1"/>
    <col min="295" max="512" width="12.125" style="1049"/>
    <col min="513" max="513" width="10.125" style="1049" customWidth="1"/>
    <col min="514" max="514" width="8" style="1049" customWidth="1"/>
    <col min="515" max="531" width="7.5" style="1049" customWidth="1"/>
    <col min="532" max="532" width="6.5" style="1049" customWidth="1"/>
    <col min="533" max="533" width="10.125" style="1049" customWidth="1"/>
    <col min="534" max="550" width="8.75" style="1049" customWidth="1"/>
    <col min="551" max="768" width="12.125" style="1049"/>
    <col min="769" max="769" width="10.125" style="1049" customWidth="1"/>
    <col min="770" max="770" width="8" style="1049" customWidth="1"/>
    <col min="771" max="787" width="7.5" style="1049" customWidth="1"/>
    <col min="788" max="788" width="6.5" style="1049" customWidth="1"/>
    <col min="789" max="789" width="10.125" style="1049" customWidth="1"/>
    <col min="790" max="806" width="8.75" style="1049" customWidth="1"/>
    <col min="807" max="1024" width="12.125" style="1049"/>
    <col min="1025" max="1025" width="10.125" style="1049" customWidth="1"/>
    <col min="1026" max="1026" width="8" style="1049" customWidth="1"/>
    <col min="1027" max="1043" width="7.5" style="1049" customWidth="1"/>
    <col min="1044" max="1044" width="6.5" style="1049" customWidth="1"/>
    <col min="1045" max="1045" width="10.125" style="1049" customWidth="1"/>
    <col min="1046" max="1062" width="8.75" style="1049" customWidth="1"/>
    <col min="1063" max="1280" width="12.125" style="1049"/>
    <col min="1281" max="1281" width="10.125" style="1049" customWidth="1"/>
    <col min="1282" max="1282" width="8" style="1049" customWidth="1"/>
    <col min="1283" max="1299" width="7.5" style="1049" customWidth="1"/>
    <col min="1300" max="1300" width="6.5" style="1049" customWidth="1"/>
    <col min="1301" max="1301" width="10.125" style="1049" customWidth="1"/>
    <col min="1302" max="1318" width="8.75" style="1049" customWidth="1"/>
    <col min="1319" max="1536" width="12.125" style="1049"/>
    <col min="1537" max="1537" width="10.125" style="1049" customWidth="1"/>
    <col min="1538" max="1538" width="8" style="1049" customWidth="1"/>
    <col min="1539" max="1555" width="7.5" style="1049" customWidth="1"/>
    <col min="1556" max="1556" width="6.5" style="1049" customWidth="1"/>
    <col min="1557" max="1557" width="10.125" style="1049" customWidth="1"/>
    <col min="1558" max="1574" width="8.75" style="1049" customWidth="1"/>
    <col min="1575" max="1792" width="12.125" style="1049"/>
    <col min="1793" max="1793" width="10.125" style="1049" customWidth="1"/>
    <col min="1794" max="1794" width="8" style="1049" customWidth="1"/>
    <col min="1795" max="1811" width="7.5" style="1049" customWidth="1"/>
    <col min="1812" max="1812" width="6.5" style="1049" customWidth="1"/>
    <col min="1813" max="1813" width="10.125" style="1049" customWidth="1"/>
    <col min="1814" max="1830" width="8.75" style="1049" customWidth="1"/>
    <col min="1831" max="2048" width="12.125" style="1049"/>
    <col min="2049" max="2049" width="10.125" style="1049" customWidth="1"/>
    <col min="2050" max="2050" width="8" style="1049" customWidth="1"/>
    <col min="2051" max="2067" width="7.5" style="1049" customWidth="1"/>
    <col min="2068" max="2068" width="6.5" style="1049" customWidth="1"/>
    <col min="2069" max="2069" width="10.125" style="1049" customWidth="1"/>
    <col min="2070" max="2086" width="8.75" style="1049" customWidth="1"/>
    <col min="2087" max="2304" width="12.125" style="1049"/>
    <col min="2305" max="2305" width="10.125" style="1049" customWidth="1"/>
    <col min="2306" max="2306" width="8" style="1049" customWidth="1"/>
    <col min="2307" max="2323" width="7.5" style="1049" customWidth="1"/>
    <col min="2324" max="2324" width="6.5" style="1049" customWidth="1"/>
    <col min="2325" max="2325" width="10.125" style="1049" customWidth="1"/>
    <col min="2326" max="2342" width="8.75" style="1049" customWidth="1"/>
    <col min="2343" max="2560" width="12.125" style="1049"/>
    <col min="2561" max="2561" width="10.125" style="1049" customWidth="1"/>
    <col min="2562" max="2562" width="8" style="1049" customWidth="1"/>
    <col min="2563" max="2579" width="7.5" style="1049" customWidth="1"/>
    <col min="2580" max="2580" width="6.5" style="1049" customWidth="1"/>
    <col min="2581" max="2581" width="10.125" style="1049" customWidth="1"/>
    <col min="2582" max="2598" width="8.75" style="1049" customWidth="1"/>
    <col min="2599" max="2816" width="12.125" style="1049"/>
    <col min="2817" max="2817" width="10.125" style="1049" customWidth="1"/>
    <col min="2818" max="2818" width="8" style="1049" customWidth="1"/>
    <col min="2819" max="2835" width="7.5" style="1049" customWidth="1"/>
    <col min="2836" max="2836" width="6.5" style="1049" customWidth="1"/>
    <col min="2837" max="2837" width="10.125" style="1049" customWidth="1"/>
    <col min="2838" max="2854" width="8.75" style="1049" customWidth="1"/>
    <col min="2855" max="3072" width="12.125" style="1049"/>
    <col min="3073" max="3073" width="10.125" style="1049" customWidth="1"/>
    <col min="3074" max="3074" width="8" style="1049" customWidth="1"/>
    <col min="3075" max="3091" width="7.5" style="1049" customWidth="1"/>
    <col min="3092" max="3092" width="6.5" style="1049" customWidth="1"/>
    <col min="3093" max="3093" width="10.125" style="1049" customWidth="1"/>
    <col min="3094" max="3110" width="8.75" style="1049" customWidth="1"/>
    <col min="3111" max="3328" width="12.125" style="1049"/>
    <col min="3329" max="3329" width="10.125" style="1049" customWidth="1"/>
    <col min="3330" max="3330" width="8" style="1049" customWidth="1"/>
    <col min="3331" max="3347" width="7.5" style="1049" customWidth="1"/>
    <col min="3348" max="3348" width="6.5" style="1049" customWidth="1"/>
    <col min="3349" max="3349" width="10.125" style="1049" customWidth="1"/>
    <col min="3350" max="3366" width="8.75" style="1049" customWidth="1"/>
    <col min="3367" max="3584" width="12.125" style="1049"/>
    <col min="3585" max="3585" width="10.125" style="1049" customWidth="1"/>
    <col min="3586" max="3586" width="8" style="1049" customWidth="1"/>
    <col min="3587" max="3603" width="7.5" style="1049" customWidth="1"/>
    <col min="3604" max="3604" width="6.5" style="1049" customWidth="1"/>
    <col min="3605" max="3605" width="10.125" style="1049" customWidth="1"/>
    <col min="3606" max="3622" width="8.75" style="1049" customWidth="1"/>
    <col min="3623" max="3840" width="12.125" style="1049"/>
    <col min="3841" max="3841" width="10.125" style="1049" customWidth="1"/>
    <col min="3842" max="3842" width="8" style="1049" customWidth="1"/>
    <col min="3843" max="3859" width="7.5" style="1049" customWidth="1"/>
    <col min="3860" max="3860" width="6.5" style="1049" customWidth="1"/>
    <col min="3861" max="3861" width="10.125" style="1049" customWidth="1"/>
    <col min="3862" max="3878" width="8.75" style="1049" customWidth="1"/>
    <col min="3879" max="4096" width="12.125" style="1049"/>
    <col min="4097" max="4097" width="10.125" style="1049" customWidth="1"/>
    <col min="4098" max="4098" width="8" style="1049" customWidth="1"/>
    <col min="4099" max="4115" width="7.5" style="1049" customWidth="1"/>
    <col min="4116" max="4116" width="6.5" style="1049" customWidth="1"/>
    <col min="4117" max="4117" width="10.125" style="1049" customWidth="1"/>
    <col min="4118" max="4134" width="8.75" style="1049" customWidth="1"/>
    <col min="4135" max="4352" width="12.125" style="1049"/>
    <col min="4353" max="4353" width="10.125" style="1049" customWidth="1"/>
    <col min="4354" max="4354" width="8" style="1049" customWidth="1"/>
    <col min="4355" max="4371" width="7.5" style="1049" customWidth="1"/>
    <col min="4372" max="4372" width="6.5" style="1049" customWidth="1"/>
    <col min="4373" max="4373" width="10.125" style="1049" customWidth="1"/>
    <col min="4374" max="4390" width="8.75" style="1049" customWidth="1"/>
    <col min="4391" max="4608" width="12.125" style="1049"/>
    <col min="4609" max="4609" width="10.125" style="1049" customWidth="1"/>
    <col min="4610" max="4610" width="8" style="1049" customWidth="1"/>
    <col min="4611" max="4627" width="7.5" style="1049" customWidth="1"/>
    <col min="4628" max="4628" width="6.5" style="1049" customWidth="1"/>
    <col min="4629" max="4629" width="10.125" style="1049" customWidth="1"/>
    <col min="4630" max="4646" width="8.75" style="1049" customWidth="1"/>
    <col min="4647" max="4864" width="12.125" style="1049"/>
    <col min="4865" max="4865" width="10.125" style="1049" customWidth="1"/>
    <col min="4866" max="4866" width="8" style="1049" customWidth="1"/>
    <col min="4867" max="4883" width="7.5" style="1049" customWidth="1"/>
    <col min="4884" max="4884" width="6.5" style="1049" customWidth="1"/>
    <col min="4885" max="4885" width="10.125" style="1049" customWidth="1"/>
    <col min="4886" max="4902" width="8.75" style="1049" customWidth="1"/>
    <col min="4903" max="5120" width="12.125" style="1049"/>
    <col min="5121" max="5121" width="10.125" style="1049" customWidth="1"/>
    <col min="5122" max="5122" width="8" style="1049" customWidth="1"/>
    <col min="5123" max="5139" width="7.5" style="1049" customWidth="1"/>
    <col min="5140" max="5140" width="6.5" style="1049" customWidth="1"/>
    <col min="5141" max="5141" width="10.125" style="1049" customWidth="1"/>
    <col min="5142" max="5158" width="8.75" style="1049" customWidth="1"/>
    <col min="5159" max="5376" width="12.125" style="1049"/>
    <col min="5377" max="5377" width="10.125" style="1049" customWidth="1"/>
    <col min="5378" max="5378" width="8" style="1049" customWidth="1"/>
    <col min="5379" max="5395" width="7.5" style="1049" customWidth="1"/>
    <col min="5396" max="5396" width="6.5" style="1049" customWidth="1"/>
    <col min="5397" max="5397" width="10.125" style="1049" customWidth="1"/>
    <col min="5398" max="5414" width="8.75" style="1049" customWidth="1"/>
    <col min="5415" max="5632" width="12.125" style="1049"/>
    <col min="5633" max="5633" width="10.125" style="1049" customWidth="1"/>
    <col min="5634" max="5634" width="8" style="1049" customWidth="1"/>
    <col min="5635" max="5651" width="7.5" style="1049" customWidth="1"/>
    <col min="5652" max="5652" width="6.5" style="1049" customWidth="1"/>
    <col min="5653" max="5653" width="10.125" style="1049" customWidth="1"/>
    <col min="5654" max="5670" width="8.75" style="1049" customWidth="1"/>
    <col min="5671" max="5888" width="12.125" style="1049"/>
    <col min="5889" max="5889" width="10.125" style="1049" customWidth="1"/>
    <col min="5890" max="5890" width="8" style="1049" customWidth="1"/>
    <col min="5891" max="5907" width="7.5" style="1049" customWidth="1"/>
    <col min="5908" max="5908" width="6.5" style="1049" customWidth="1"/>
    <col min="5909" max="5909" width="10.125" style="1049" customWidth="1"/>
    <col min="5910" max="5926" width="8.75" style="1049" customWidth="1"/>
    <col min="5927" max="6144" width="12.125" style="1049"/>
    <col min="6145" max="6145" width="10.125" style="1049" customWidth="1"/>
    <col min="6146" max="6146" width="8" style="1049" customWidth="1"/>
    <col min="6147" max="6163" width="7.5" style="1049" customWidth="1"/>
    <col min="6164" max="6164" width="6.5" style="1049" customWidth="1"/>
    <col min="6165" max="6165" width="10.125" style="1049" customWidth="1"/>
    <col min="6166" max="6182" width="8.75" style="1049" customWidth="1"/>
    <col min="6183" max="6400" width="12.125" style="1049"/>
    <col min="6401" max="6401" width="10.125" style="1049" customWidth="1"/>
    <col min="6402" max="6402" width="8" style="1049" customWidth="1"/>
    <col min="6403" max="6419" width="7.5" style="1049" customWidth="1"/>
    <col min="6420" max="6420" width="6.5" style="1049" customWidth="1"/>
    <col min="6421" max="6421" width="10.125" style="1049" customWidth="1"/>
    <col min="6422" max="6438" width="8.75" style="1049" customWidth="1"/>
    <col min="6439" max="6656" width="12.125" style="1049"/>
    <col min="6657" max="6657" width="10.125" style="1049" customWidth="1"/>
    <col min="6658" max="6658" width="8" style="1049" customWidth="1"/>
    <col min="6659" max="6675" width="7.5" style="1049" customWidth="1"/>
    <col min="6676" max="6676" width="6.5" style="1049" customWidth="1"/>
    <col min="6677" max="6677" width="10.125" style="1049" customWidth="1"/>
    <col min="6678" max="6694" width="8.75" style="1049" customWidth="1"/>
    <col min="6695" max="6912" width="12.125" style="1049"/>
    <col min="6913" max="6913" width="10.125" style="1049" customWidth="1"/>
    <col min="6914" max="6914" width="8" style="1049" customWidth="1"/>
    <col min="6915" max="6931" width="7.5" style="1049" customWidth="1"/>
    <col min="6932" max="6932" width="6.5" style="1049" customWidth="1"/>
    <col min="6933" max="6933" width="10.125" style="1049" customWidth="1"/>
    <col min="6934" max="6950" width="8.75" style="1049" customWidth="1"/>
    <col min="6951" max="7168" width="12.125" style="1049"/>
    <col min="7169" max="7169" width="10.125" style="1049" customWidth="1"/>
    <col min="7170" max="7170" width="8" style="1049" customWidth="1"/>
    <col min="7171" max="7187" width="7.5" style="1049" customWidth="1"/>
    <col min="7188" max="7188" width="6.5" style="1049" customWidth="1"/>
    <col min="7189" max="7189" width="10.125" style="1049" customWidth="1"/>
    <col min="7190" max="7206" width="8.75" style="1049" customWidth="1"/>
    <col min="7207" max="7424" width="12.125" style="1049"/>
    <col min="7425" max="7425" width="10.125" style="1049" customWidth="1"/>
    <col min="7426" max="7426" width="8" style="1049" customWidth="1"/>
    <col min="7427" max="7443" width="7.5" style="1049" customWidth="1"/>
    <col min="7444" max="7444" width="6.5" style="1049" customWidth="1"/>
    <col min="7445" max="7445" width="10.125" style="1049" customWidth="1"/>
    <col min="7446" max="7462" width="8.75" style="1049" customWidth="1"/>
    <col min="7463" max="7680" width="12.125" style="1049"/>
    <col min="7681" max="7681" width="10.125" style="1049" customWidth="1"/>
    <col min="7682" max="7682" width="8" style="1049" customWidth="1"/>
    <col min="7683" max="7699" width="7.5" style="1049" customWidth="1"/>
    <col min="7700" max="7700" width="6.5" style="1049" customWidth="1"/>
    <col min="7701" max="7701" width="10.125" style="1049" customWidth="1"/>
    <col min="7702" max="7718" width="8.75" style="1049" customWidth="1"/>
    <col min="7719" max="7936" width="12.125" style="1049"/>
    <col min="7937" max="7937" width="10.125" style="1049" customWidth="1"/>
    <col min="7938" max="7938" width="8" style="1049" customWidth="1"/>
    <col min="7939" max="7955" width="7.5" style="1049" customWidth="1"/>
    <col min="7956" max="7956" width="6.5" style="1049" customWidth="1"/>
    <col min="7957" max="7957" width="10.125" style="1049" customWidth="1"/>
    <col min="7958" max="7974" width="8.75" style="1049" customWidth="1"/>
    <col min="7975" max="8192" width="12.125" style="1049"/>
    <col min="8193" max="8193" width="10.125" style="1049" customWidth="1"/>
    <col min="8194" max="8194" width="8" style="1049" customWidth="1"/>
    <col min="8195" max="8211" width="7.5" style="1049" customWidth="1"/>
    <col min="8212" max="8212" width="6.5" style="1049" customWidth="1"/>
    <col min="8213" max="8213" width="10.125" style="1049" customWidth="1"/>
    <col min="8214" max="8230" width="8.75" style="1049" customWidth="1"/>
    <col min="8231" max="8448" width="12.125" style="1049"/>
    <col min="8449" max="8449" width="10.125" style="1049" customWidth="1"/>
    <col min="8450" max="8450" width="8" style="1049" customWidth="1"/>
    <col min="8451" max="8467" width="7.5" style="1049" customWidth="1"/>
    <col min="8468" max="8468" width="6.5" style="1049" customWidth="1"/>
    <col min="8469" max="8469" width="10.125" style="1049" customWidth="1"/>
    <col min="8470" max="8486" width="8.75" style="1049" customWidth="1"/>
    <col min="8487" max="8704" width="12.125" style="1049"/>
    <col min="8705" max="8705" width="10.125" style="1049" customWidth="1"/>
    <col min="8706" max="8706" width="8" style="1049" customWidth="1"/>
    <col min="8707" max="8723" width="7.5" style="1049" customWidth="1"/>
    <col min="8724" max="8724" width="6.5" style="1049" customWidth="1"/>
    <col min="8725" max="8725" width="10.125" style="1049" customWidth="1"/>
    <col min="8726" max="8742" width="8.75" style="1049" customWidth="1"/>
    <col min="8743" max="8960" width="12.125" style="1049"/>
    <col min="8961" max="8961" width="10.125" style="1049" customWidth="1"/>
    <col min="8962" max="8962" width="8" style="1049" customWidth="1"/>
    <col min="8963" max="8979" width="7.5" style="1049" customWidth="1"/>
    <col min="8980" max="8980" width="6.5" style="1049" customWidth="1"/>
    <col min="8981" max="8981" width="10.125" style="1049" customWidth="1"/>
    <col min="8982" max="8998" width="8.75" style="1049" customWidth="1"/>
    <col min="8999" max="9216" width="12.125" style="1049"/>
    <col min="9217" max="9217" width="10.125" style="1049" customWidth="1"/>
    <col min="9218" max="9218" width="8" style="1049" customWidth="1"/>
    <col min="9219" max="9235" width="7.5" style="1049" customWidth="1"/>
    <col min="9236" max="9236" width="6.5" style="1049" customWidth="1"/>
    <col min="9237" max="9237" width="10.125" style="1049" customWidth="1"/>
    <col min="9238" max="9254" width="8.75" style="1049" customWidth="1"/>
    <col min="9255" max="9472" width="12.125" style="1049"/>
    <col min="9473" max="9473" width="10.125" style="1049" customWidth="1"/>
    <col min="9474" max="9474" width="8" style="1049" customWidth="1"/>
    <col min="9475" max="9491" width="7.5" style="1049" customWidth="1"/>
    <col min="9492" max="9492" width="6.5" style="1049" customWidth="1"/>
    <col min="9493" max="9493" width="10.125" style="1049" customWidth="1"/>
    <col min="9494" max="9510" width="8.75" style="1049" customWidth="1"/>
    <col min="9511" max="9728" width="12.125" style="1049"/>
    <col min="9729" max="9729" width="10.125" style="1049" customWidth="1"/>
    <col min="9730" max="9730" width="8" style="1049" customWidth="1"/>
    <col min="9731" max="9747" width="7.5" style="1049" customWidth="1"/>
    <col min="9748" max="9748" width="6.5" style="1049" customWidth="1"/>
    <col min="9749" max="9749" width="10.125" style="1049" customWidth="1"/>
    <col min="9750" max="9766" width="8.75" style="1049" customWidth="1"/>
    <col min="9767" max="9984" width="12.125" style="1049"/>
    <col min="9985" max="9985" width="10.125" style="1049" customWidth="1"/>
    <col min="9986" max="9986" width="8" style="1049" customWidth="1"/>
    <col min="9987" max="10003" width="7.5" style="1049" customWidth="1"/>
    <col min="10004" max="10004" width="6.5" style="1049" customWidth="1"/>
    <col min="10005" max="10005" width="10.125" style="1049" customWidth="1"/>
    <col min="10006" max="10022" width="8.75" style="1049" customWidth="1"/>
    <col min="10023" max="10240" width="12.125" style="1049"/>
    <col min="10241" max="10241" width="10.125" style="1049" customWidth="1"/>
    <col min="10242" max="10242" width="8" style="1049" customWidth="1"/>
    <col min="10243" max="10259" width="7.5" style="1049" customWidth="1"/>
    <col min="10260" max="10260" width="6.5" style="1049" customWidth="1"/>
    <col min="10261" max="10261" width="10.125" style="1049" customWidth="1"/>
    <col min="10262" max="10278" width="8.75" style="1049" customWidth="1"/>
    <col min="10279" max="10496" width="12.125" style="1049"/>
    <col min="10497" max="10497" width="10.125" style="1049" customWidth="1"/>
    <col min="10498" max="10498" width="8" style="1049" customWidth="1"/>
    <col min="10499" max="10515" width="7.5" style="1049" customWidth="1"/>
    <col min="10516" max="10516" width="6.5" style="1049" customWidth="1"/>
    <col min="10517" max="10517" width="10.125" style="1049" customWidth="1"/>
    <col min="10518" max="10534" width="8.75" style="1049" customWidth="1"/>
    <col min="10535" max="10752" width="12.125" style="1049"/>
    <col min="10753" max="10753" width="10.125" style="1049" customWidth="1"/>
    <col min="10754" max="10754" width="8" style="1049" customWidth="1"/>
    <col min="10755" max="10771" width="7.5" style="1049" customWidth="1"/>
    <col min="10772" max="10772" width="6.5" style="1049" customWidth="1"/>
    <col min="10773" max="10773" width="10.125" style="1049" customWidth="1"/>
    <col min="10774" max="10790" width="8.75" style="1049" customWidth="1"/>
    <col min="10791" max="11008" width="12.125" style="1049"/>
    <col min="11009" max="11009" width="10.125" style="1049" customWidth="1"/>
    <col min="11010" max="11010" width="8" style="1049" customWidth="1"/>
    <col min="11011" max="11027" width="7.5" style="1049" customWidth="1"/>
    <col min="11028" max="11028" width="6.5" style="1049" customWidth="1"/>
    <col min="11029" max="11029" width="10.125" style="1049" customWidth="1"/>
    <col min="11030" max="11046" width="8.75" style="1049" customWidth="1"/>
    <col min="11047" max="11264" width="12.125" style="1049"/>
    <col min="11265" max="11265" width="10.125" style="1049" customWidth="1"/>
    <col min="11266" max="11266" width="8" style="1049" customWidth="1"/>
    <col min="11267" max="11283" width="7.5" style="1049" customWidth="1"/>
    <col min="11284" max="11284" width="6.5" style="1049" customWidth="1"/>
    <col min="11285" max="11285" width="10.125" style="1049" customWidth="1"/>
    <col min="11286" max="11302" width="8.75" style="1049" customWidth="1"/>
    <col min="11303" max="11520" width="12.125" style="1049"/>
    <col min="11521" max="11521" width="10.125" style="1049" customWidth="1"/>
    <col min="11522" max="11522" width="8" style="1049" customWidth="1"/>
    <col min="11523" max="11539" width="7.5" style="1049" customWidth="1"/>
    <col min="11540" max="11540" width="6.5" style="1049" customWidth="1"/>
    <col min="11541" max="11541" width="10.125" style="1049" customWidth="1"/>
    <col min="11542" max="11558" width="8.75" style="1049" customWidth="1"/>
    <col min="11559" max="11776" width="12.125" style="1049"/>
    <col min="11777" max="11777" width="10.125" style="1049" customWidth="1"/>
    <col min="11778" max="11778" width="8" style="1049" customWidth="1"/>
    <col min="11779" max="11795" width="7.5" style="1049" customWidth="1"/>
    <col min="11796" max="11796" width="6.5" style="1049" customWidth="1"/>
    <col min="11797" max="11797" width="10.125" style="1049" customWidth="1"/>
    <col min="11798" max="11814" width="8.75" style="1049" customWidth="1"/>
    <col min="11815" max="12032" width="12.125" style="1049"/>
    <col min="12033" max="12033" width="10.125" style="1049" customWidth="1"/>
    <col min="12034" max="12034" width="8" style="1049" customWidth="1"/>
    <col min="12035" max="12051" width="7.5" style="1049" customWidth="1"/>
    <col min="12052" max="12052" width="6.5" style="1049" customWidth="1"/>
    <col min="12053" max="12053" width="10.125" style="1049" customWidth="1"/>
    <col min="12054" max="12070" width="8.75" style="1049" customWidth="1"/>
    <col min="12071" max="12288" width="12.125" style="1049"/>
    <col min="12289" max="12289" width="10.125" style="1049" customWidth="1"/>
    <col min="12290" max="12290" width="8" style="1049" customWidth="1"/>
    <col min="12291" max="12307" width="7.5" style="1049" customWidth="1"/>
    <col min="12308" max="12308" width="6.5" style="1049" customWidth="1"/>
    <col min="12309" max="12309" width="10.125" style="1049" customWidth="1"/>
    <col min="12310" max="12326" width="8.75" style="1049" customWidth="1"/>
    <col min="12327" max="12544" width="12.125" style="1049"/>
    <col min="12545" max="12545" width="10.125" style="1049" customWidth="1"/>
    <col min="12546" max="12546" width="8" style="1049" customWidth="1"/>
    <col min="12547" max="12563" width="7.5" style="1049" customWidth="1"/>
    <col min="12564" max="12564" width="6.5" style="1049" customWidth="1"/>
    <col min="12565" max="12565" width="10.125" style="1049" customWidth="1"/>
    <col min="12566" max="12582" width="8.75" style="1049" customWidth="1"/>
    <col min="12583" max="12800" width="12.125" style="1049"/>
    <col min="12801" max="12801" width="10.125" style="1049" customWidth="1"/>
    <col min="12802" max="12802" width="8" style="1049" customWidth="1"/>
    <col min="12803" max="12819" width="7.5" style="1049" customWidth="1"/>
    <col min="12820" max="12820" width="6.5" style="1049" customWidth="1"/>
    <col min="12821" max="12821" width="10.125" style="1049" customWidth="1"/>
    <col min="12822" max="12838" width="8.75" style="1049" customWidth="1"/>
    <col min="12839" max="13056" width="12.125" style="1049"/>
    <col min="13057" max="13057" width="10.125" style="1049" customWidth="1"/>
    <col min="13058" max="13058" width="8" style="1049" customWidth="1"/>
    <col min="13059" max="13075" width="7.5" style="1049" customWidth="1"/>
    <col min="13076" max="13076" width="6.5" style="1049" customWidth="1"/>
    <col min="13077" max="13077" width="10.125" style="1049" customWidth="1"/>
    <col min="13078" max="13094" width="8.75" style="1049" customWidth="1"/>
    <col min="13095" max="13312" width="12.125" style="1049"/>
    <col min="13313" max="13313" width="10.125" style="1049" customWidth="1"/>
    <col min="13314" max="13314" width="8" style="1049" customWidth="1"/>
    <col min="13315" max="13331" width="7.5" style="1049" customWidth="1"/>
    <col min="13332" max="13332" width="6.5" style="1049" customWidth="1"/>
    <col min="13333" max="13333" width="10.125" style="1049" customWidth="1"/>
    <col min="13334" max="13350" width="8.75" style="1049" customWidth="1"/>
    <col min="13351" max="13568" width="12.125" style="1049"/>
    <col min="13569" max="13569" width="10.125" style="1049" customWidth="1"/>
    <col min="13570" max="13570" width="8" style="1049" customWidth="1"/>
    <col min="13571" max="13587" width="7.5" style="1049" customWidth="1"/>
    <col min="13588" max="13588" width="6.5" style="1049" customWidth="1"/>
    <col min="13589" max="13589" width="10.125" style="1049" customWidth="1"/>
    <col min="13590" max="13606" width="8.75" style="1049" customWidth="1"/>
    <col min="13607" max="13824" width="12.125" style="1049"/>
    <col min="13825" max="13825" width="10.125" style="1049" customWidth="1"/>
    <col min="13826" max="13826" width="8" style="1049" customWidth="1"/>
    <col min="13827" max="13843" width="7.5" style="1049" customWidth="1"/>
    <col min="13844" max="13844" width="6.5" style="1049" customWidth="1"/>
    <col min="13845" max="13845" width="10.125" style="1049" customWidth="1"/>
    <col min="13846" max="13862" width="8.75" style="1049" customWidth="1"/>
    <col min="13863" max="14080" width="12.125" style="1049"/>
    <col min="14081" max="14081" width="10.125" style="1049" customWidth="1"/>
    <col min="14082" max="14082" width="8" style="1049" customWidth="1"/>
    <col min="14083" max="14099" width="7.5" style="1049" customWidth="1"/>
    <col min="14100" max="14100" width="6.5" style="1049" customWidth="1"/>
    <col min="14101" max="14101" width="10.125" style="1049" customWidth="1"/>
    <col min="14102" max="14118" width="8.75" style="1049" customWidth="1"/>
    <col min="14119" max="14336" width="12.125" style="1049"/>
    <col min="14337" max="14337" width="10.125" style="1049" customWidth="1"/>
    <col min="14338" max="14338" width="8" style="1049" customWidth="1"/>
    <col min="14339" max="14355" width="7.5" style="1049" customWidth="1"/>
    <col min="14356" max="14356" width="6.5" style="1049" customWidth="1"/>
    <col min="14357" max="14357" width="10.125" style="1049" customWidth="1"/>
    <col min="14358" max="14374" width="8.75" style="1049" customWidth="1"/>
    <col min="14375" max="14592" width="12.125" style="1049"/>
    <col min="14593" max="14593" width="10.125" style="1049" customWidth="1"/>
    <col min="14594" max="14594" width="8" style="1049" customWidth="1"/>
    <col min="14595" max="14611" width="7.5" style="1049" customWidth="1"/>
    <col min="14612" max="14612" width="6.5" style="1049" customWidth="1"/>
    <col min="14613" max="14613" width="10.125" style="1049" customWidth="1"/>
    <col min="14614" max="14630" width="8.75" style="1049" customWidth="1"/>
    <col min="14631" max="14848" width="12.125" style="1049"/>
    <col min="14849" max="14849" width="10.125" style="1049" customWidth="1"/>
    <col min="14850" max="14850" width="8" style="1049" customWidth="1"/>
    <col min="14851" max="14867" width="7.5" style="1049" customWidth="1"/>
    <col min="14868" max="14868" width="6.5" style="1049" customWidth="1"/>
    <col min="14869" max="14869" width="10.125" style="1049" customWidth="1"/>
    <col min="14870" max="14886" width="8.75" style="1049" customWidth="1"/>
    <col min="14887" max="15104" width="12.125" style="1049"/>
    <col min="15105" max="15105" width="10.125" style="1049" customWidth="1"/>
    <col min="15106" max="15106" width="8" style="1049" customWidth="1"/>
    <col min="15107" max="15123" width="7.5" style="1049" customWidth="1"/>
    <col min="15124" max="15124" width="6.5" style="1049" customWidth="1"/>
    <col min="15125" max="15125" width="10.125" style="1049" customWidth="1"/>
    <col min="15126" max="15142" width="8.75" style="1049" customWidth="1"/>
    <col min="15143" max="15360" width="12.125" style="1049"/>
    <col min="15361" max="15361" width="10.125" style="1049" customWidth="1"/>
    <col min="15362" max="15362" width="8" style="1049" customWidth="1"/>
    <col min="15363" max="15379" width="7.5" style="1049" customWidth="1"/>
    <col min="15380" max="15380" width="6.5" style="1049" customWidth="1"/>
    <col min="15381" max="15381" width="10.125" style="1049" customWidth="1"/>
    <col min="15382" max="15398" width="8.75" style="1049" customWidth="1"/>
    <col min="15399" max="15616" width="12.125" style="1049"/>
    <col min="15617" max="15617" width="10.125" style="1049" customWidth="1"/>
    <col min="15618" max="15618" width="8" style="1049" customWidth="1"/>
    <col min="15619" max="15635" width="7.5" style="1049" customWidth="1"/>
    <col min="15636" max="15636" width="6.5" style="1049" customWidth="1"/>
    <col min="15637" max="15637" width="10.125" style="1049" customWidth="1"/>
    <col min="15638" max="15654" width="8.75" style="1049" customWidth="1"/>
    <col min="15655" max="15872" width="12.125" style="1049"/>
    <col min="15873" max="15873" width="10.125" style="1049" customWidth="1"/>
    <col min="15874" max="15874" width="8" style="1049" customWidth="1"/>
    <col min="15875" max="15891" width="7.5" style="1049" customWidth="1"/>
    <col min="15892" max="15892" width="6.5" style="1049" customWidth="1"/>
    <col min="15893" max="15893" width="10.125" style="1049" customWidth="1"/>
    <col min="15894" max="15910" width="8.75" style="1049" customWidth="1"/>
    <col min="15911" max="16128" width="12.125" style="1049"/>
    <col min="16129" max="16129" width="10.125" style="1049" customWidth="1"/>
    <col min="16130" max="16130" width="8" style="1049" customWidth="1"/>
    <col min="16131" max="16147" width="7.5" style="1049" customWidth="1"/>
    <col min="16148" max="16148" width="6.5" style="1049" customWidth="1"/>
    <col min="16149" max="16149" width="10.125" style="1049" customWidth="1"/>
    <col min="16150" max="16166" width="8.75" style="1049" customWidth="1"/>
    <col min="16167" max="16384" width="12.125" style="1049"/>
  </cols>
  <sheetData>
    <row r="1" spans="1:40" ht="16.5" customHeight="1">
      <c r="A1" s="1046" t="s">
        <v>1544</v>
      </c>
      <c r="B1" s="1046"/>
      <c r="P1" s="1154" t="s">
        <v>804</v>
      </c>
      <c r="Q1" s="1154"/>
      <c r="R1" s="1155" t="s">
        <v>1547</v>
      </c>
      <c r="S1" s="1156"/>
      <c r="T1" s="1157"/>
      <c r="U1" s="1046" t="s">
        <v>1544</v>
      </c>
      <c r="V1" s="1046"/>
      <c r="W1" s="1048"/>
      <c r="AH1" s="1154" t="s">
        <v>804</v>
      </c>
      <c r="AI1" s="1154"/>
      <c r="AJ1" s="1155" t="s">
        <v>1548</v>
      </c>
      <c r="AK1" s="1156"/>
      <c r="AL1" s="1157"/>
    </row>
    <row r="2" spans="1:40" ht="16.5" customHeight="1">
      <c r="A2" s="1046"/>
      <c r="B2" s="1046"/>
      <c r="P2" s="1154"/>
      <c r="Q2" s="1154"/>
      <c r="R2" s="1158"/>
      <c r="S2" s="1159"/>
      <c r="T2" s="1160"/>
      <c r="U2" s="1046"/>
      <c r="V2" s="1046"/>
      <c r="W2" s="1048"/>
      <c r="AH2" s="1154"/>
      <c r="AI2" s="1154"/>
      <c r="AJ2" s="1158"/>
      <c r="AK2" s="1159"/>
      <c r="AL2" s="1160"/>
    </row>
    <row r="3" spans="1:40" s="1048" customFormat="1" ht="27" customHeight="1">
      <c r="A3" s="1161" t="s">
        <v>1451</v>
      </c>
      <c r="B3" s="1161"/>
      <c r="C3" s="1162" t="s">
        <v>1452</v>
      </c>
      <c r="D3" s="1163"/>
      <c r="E3" s="1163"/>
      <c r="F3" s="1163"/>
      <c r="G3" s="1163"/>
      <c r="H3" s="1163"/>
      <c r="I3" s="1163"/>
      <c r="J3" s="1163"/>
      <c r="K3" s="1163"/>
      <c r="L3" s="1163"/>
      <c r="M3" s="1163"/>
      <c r="N3" s="1163"/>
      <c r="O3" s="1163"/>
      <c r="P3" s="1154" t="s">
        <v>1080</v>
      </c>
      <c r="Q3" s="1154"/>
      <c r="R3" s="1164" t="s">
        <v>1549</v>
      </c>
      <c r="S3" s="1164"/>
      <c r="T3" s="1164"/>
      <c r="U3" s="1161" t="s">
        <v>1550</v>
      </c>
      <c r="V3" s="1161"/>
      <c r="W3" s="1162" t="s">
        <v>1452</v>
      </c>
      <c r="X3" s="1163"/>
      <c r="Y3" s="1163"/>
      <c r="Z3" s="1163"/>
      <c r="AA3" s="1163"/>
      <c r="AB3" s="1163"/>
      <c r="AC3" s="1163"/>
      <c r="AD3" s="1163"/>
      <c r="AE3" s="1163"/>
      <c r="AF3" s="1163"/>
      <c r="AG3" s="1163"/>
      <c r="AH3" s="1154" t="s">
        <v>1080</v>
      </c>
      <c r="AI3" s="1154"/>
      <c r="AJ3" s="1164" t="s">
        <v>1549</v>
      </c>
      <c r="AK3" s="1164"/>
      <c r="AL3" s="1164"/>
      <c r="AM3" s="1152" t="s">
        <v>18</v>
      </c>
    </row>
    <row r="4" spans="1:40" ht="19.5" customHeight="1">
      <c r="A4" s="1047"/>
      <c r="B4" s="1165"/>
      <c r="C4" s="1150"/>
      <c r="F4" s="1150"/>
      <c r="U4" s="1047"/>
      <c r="V4" s="1047"/>
      <c r="W4" s="1165"/>
      <c r="X4" s="1150"/>
    </row>
    <row r="5" spans="1:40" ht="26.25" customHeight="1">
      <c r="A5" s="1114" t="s">
        <v>1551</v>
      </c>
      <c r="B5" s="1115"/>
      <c r="C5" s="1115"/>
      <c r="D5" s="1115"/>
      <c r="E5" s="1115"/>
      <c r="F5" s="1115"/>
      <c r="G5" s="1115"/>
      <c r="H5" s="1115"/>
      <c r="I5" s="1115"/>
      <c r="J5" s="1115"/>
      <c r="K5" s="1115"/>
      <c r="L5" s="1115"/>
      <c r="M5" s="1115"/>
      <c r="N5" s="1115"/>
      <c r="O5" s="1115"/>
      <c r="P5" s="1115"/>
      <c r="Q5" s="1115"/>
      <c r="R5" s="1115"/>
      <c r="S5" s="1115"/>
      <c r="T5" s="1115"/>
      <c r="U5" s="1114" t="s">
        <v>1552</v>
      </c>
      <c r="V5" s="1115"/>
      <c r="W5" s="1115"/>
      <c r="X5" s="1115"/>
      <c r="Y5" s="1115"/>
      <c r="Z5" s="1115"/>
      <c r="AA5" s="1115"/>
      <c r="AB5" s="1115"/>
      <c r="AC5" s="1115"/>
      <c r="AD5" s="1115"/>
      <c r="AE5" s="1115"/>
      <c r="AF5" s="1115"/>
      <c r="AG5" s="1115"/>
      <c r="AH5" s="1115"/>
      <c r="AI5" s="1115"/>
      <c r="AJ5" s="1115"/>
      <c r="AK5" s="1115"/>
      <c r="AL5" s="1115"/>
    </row>
    <row r="6" spans="1:40" ht="8.25" customHeight="1">
      <c r="A6" s="1116"/>
      <c r="B6" s="1117"/>
      <c r="C6" s="1117"/>
      <c r="D6" s="1117"/>
      <c r="E6" s="1117"/>
      <c r="F6" s="1117"/>
      <c r="G6" s="1117"/>
      <c r="H6" s="1117"/>
      <c r="I6" s="1117"/>
      <c r="J6" s="1117"/>
      <c r="K6" s="1117"/>
      <c r="L6" s="1117"/>
      <c r="M6" s="1117"/>
      <c r="N6" s="1117"/>
      <c r="O6" s="1117"/>
      <c r="P6" s="1117"/>
      <c r="U6" s="1116"/>
      <c r="V6" s="1117"/>
      <c r="W6" s="1117"/>
      <c r="X6" s="1117"/>
      <c r="Y6" s="1117"/>
      <c r="Z6" s="1117"/>
      <c r="AA6" s="1117"/>
      <c r="AB6" s="1117"/>
      <c r="AC6" s="1117"/>
      <c r="AD6" s="1117"/>
      <c r="AE6" s="1117"/>
      <c r="AF6" s="1117"/>
      <c r="AG6" s="1117"/>
    </row>
    <row r="7" spans="1:40" ht="17.25" customHeight="1">
      <c r="A7" s="1066" t="s">
        <v>1553</v>
      </c>
      <c r="B7" s="1066"/>
      <c r="C7" s="1066"/>
      <c r="D7" s="1066"/>
      <c r="E7" s="1066"/>
      <c r="F7" s="1066"/>
      <c r="G7" s="1066"/>
      <c r="H7" s="1066"/>
      <c r="I7" s="1066"/>
      <c r="J7" s="1066"/>
      <c r="K7" s="1066"/>
      <c r="L7" s="1066"/>
      <c r="M7" s="1066"/>
      <c r="N7" s="1066"/>
      <c r="O7" s="1066"/>
      <c r="P7" s="1066"/>
      <c r="Q7" s="1066"/>
      <c r="R7" s="1066"/>
      <c r="S7" s="1067" t="s">
        <v>1554</v>
      </c>
      <c r="T7" s="1067"/>
      <c r="U7" s="1066" t="s">
        <v>1555</v>
      </c>
      <c r="V7" s="1066"/>
      <c r="W7" s="1066"/>
      <c r="X7" s="1066"/>
      <c r="Y7" s="1066"/>
      <c r="Z7" s="1066"/>
      <c r="AA7" s="1066"/>
      <c r="AB7" s="1066"/>
      <c r="AC7" s="1066"/>
      <c r="AD7" s="1066"/>
      <c r="AE7" s="1066"/>
      <c r="AF7" s="1066"/>
      <c r="AG7" s="1066"/>
      <c r="AH7" s="1066"/>
      <c r="AI7" s="1066"/>
      <c r="AJ7" s="1066"/>
      <c r="AK7" s="1067" t="s">
        <v>1554</v>
      </c>
      <c r="AL7" s="1067"/>
      <c r="AM7" s="1074"/>
      <c r="AN7" s="1074"/>
    </row>
    <row r="8" spans="1:40" s="1074" customFormat="1" ht="25.15" customHeight="1">
      <c r="A8" s="1068" t="s">
        <v>1556</v>
      </c>
      <c r="B8" s="1166" t="s">
        <v>1557</v>
      </c>
      <c r="C8" s="1167"/>
      <c r="D8" s="1168"/>
      <c r="E8" s="1169" t="s">
        <v>1558</v>
      </c>
      <c r="F8" s="1170"/>
      <c r="G8" s="1170"/>
      <c r="H8" s="1170"/>
      <c r="I8" s="1170"/>
      <c r="J8" s="1170"/>
      <c r="K8" s="1170"/>
      <c r="L8" s="1170"/>
      <c r="M8" s="1170"/>
      <c r="N8" s="1170"/>
      <c r="O8" s="1170"/>
      <c r="P8" s="1170"/>
      <c r="Q8" s="1170"/>
      <c r="R8" s="1170"/>
      <c r="S8" s="1170"/>
      <c r="T8" s="1171"/>
      <c r="U8" s="1068" t="s">
        <v>1556</v>
      </c>
      <c r="V8" s="1169" t="s">
        <v>1559</v>
      </c>
      <c r="W8" s="1170"/>
      <c r="X8" s="1170"/>
      <c r="Y8" s="1170"/>
      <c r="Z8" s="1170"/>
      <c r="AA8" s="1170"/>
      <c r="AB8" s="1170"/>
      <c r="AC8" s="1170"/>
      <c r="AD8" s="1170"/>
      <c r="AE8" s="1170"/>
      <c r="AF8" s="1170"/>
      <c r="AG8" s="1170"/>
      <c r="AH8" s="1170"/>
      <c r="AI8" s="1170"/>
      <c r="AJ8" s="1170"/>
      <c r="AK8" s="1172"/>
      <c r="AL8" s="1173" t="s">
        <v>1560</v>
      </c>
    </row>
    <row r="9" spans="1:40" s="1074" customFormat="1" ht="30.75" customHeight="1">
      <c r="A9" s="1075"/>
      <c r="B9" s="1174"/>
      <c r="C9" s="1066"/>
      <c r="D9" s="1175"/>
      <c r="E9" s="1176" t="s">
        <v>1260</v>
      </c>
      <c r="F9" s="1176"/>
      <c r="G9" s="1176" t="s">
        <v>1561</v>
      </c>
      <c r="H9" s="1176"/>
      <c r="I9" s="1176" t="s">
        <v>1562</v>
      </c>
      <c r="J9" s="1176"/>
      <c r="K9" s="1176" t="s">
        <v>1563</v>
      </c>
      <c r="L9" s="1176"/>
      <c r="M9" s="1176" t="s">
        <v>1564</v>
      </c>
      <c r="N9" s="1176"/>
      <c r="O9" s="1169" t="s">
        <v>1565</v>
      </c>
      <c r="P9" s="1171"/>
      <c r="Q9" s="1176" t="s">
        <v>1566</v>
      </c>
      <c r="R9" s="1176"/>
      <c r="S9" s="1176" t="s">
        <v>1567</v>
      </c>
      <c r="T9" s="1176"/>
      <c r="U9" s="1075"/>
      <c r="V9" s="1171" t="s">
        <v>1260</v>
      </c>
      <c r="W9" s="1176"/>
      <c r="X9" s="1169" t="s">
        <v>1568</v>
      </c>
      <c r="Y9" s="1171"/>
      <c r="Z9" s="1169" t="s">
        <v>1569</v>
      </c>
      <c r="AA9" s="1171"/>
      <c r="AB9" s="1176" t="s">
        <v>1570</v>
      </c>
      <c r="AC9" s="1176"/>
      <c r="AD9" s="1176" t="s">
        <v>1571</v>
      </c>
      <c r="AE9" s="1176"/>
      <c r="AF9" s="1176" t="s">
        <v>1572</v>
      </c>
      <c r="AG9" s="1176"/>
      <c r="AH9" s="1176" t="s">
        <v>1573</v>
      </c>
      <c r="AI9" s="1176"/>
      <c r="AJ9" s="1169" t="s">
        <v>1567</v>
      </c>
      <c r="AK9" s="1170"/>
      <c r="AL9" s="1177"/>
    </row>
    <row r="10" spans="1:40" s="1074" customFormat="1" ht="33" customHeight="1">
      <c r="A10" s="1083"/>
      <c r="B10" s="1178" t="s">
        <v>1099</v>
      </c>
      <c r="C10" s="1179" t="s">
        <v>1574</v>
      </c>
      <c r="D10" s="1179" t="s">
        <v>1575</v>
      </c>
      <c r="E10" s="1179" t="s">
        <v>1574</v>
      </c>
      <c r="F10" s="1179" t="s">
        <v>1575</v>
      </c>
      <c r="G10" s="1179" t="s">
        <v>1574</v>
      </c>
      <c r="H10" s="1179" t="s">
        <v>1575</v>
      </c>
      <c r="I10" s="1179" t="s">
        <v>1574</v>
      </c>
      <c r="J10" s="1179" t="s">
        <v>1575</v>
      </c>
      <c r="K10" s="1179" t="s">
        <v>1574</v>
      </c>
      <c r="L10" s="1179" t="s">
        <v>1575</v>
      </c>
      <c r="M10" s="1179" t="s">
        <v>1574</v>
      </c>
      <c r="N10" s="1179" t="s">
        <v>1575</v>
      </c>
      <c r="O10" s="1179" t="s">
        <v>1574</v>
      </c>
      <c r="P10" s="1179" t="s">
        <v>1575</v>
      </c>
      <c r="Q10" s="1179" t="s">
        <v>1574</v>
      </c>
      <c r="R10" s="1179" t="s">
        <v>1575</v>
      </c>
      <c r="S10" s="1179" t="s">
        <v>1574</v>
      </c>
      <c r="T10" s="1179" t="s">
        <v>1575</v>
      </c>
      <c r="U10" s="1083"/>
      <c r="V10" s="1180" t="s">
        <v>1574</v>
      </c>
      <c r="W10" s="1179" t="s">
        <v>1575</v>
      </c>
      <c r="X10" s="1179" t="s">
        <v>1574</v>
      </c>
      <c r="Y10" s="1179" t="s">
        <v>1575</v>
      </c>
      <c r="Z10" s="1179" t="s">
        <v>1574</v>
      </c>
      <c r="AA10" s="1179" t="s">
        <v>1575</v>
      </c>
      <c r="AB10" s="1179" t="s">
        <v>1574</v>
      </c>
      <c r="AC10" s="1179" t="s">
        <v>1575</v>
      </c>
      <c r="AD10" s="1179" t="s">
        <v>1574</v>
      </c>
      <c r="AE10" s="1179" t="s">
        <v>1575</v>
      </c>
      <c r="AF10" s="1179" t="s">
        <v>1574</v>
      </c>
      <c r="AG10" s="1179" t="s">
        <v>1575</v>
      </c>
      <c r="AH10" s="1179" t="s">
        <v>1574</v>
      </c>
      <c r="AI10" s="1179" t="s">
        <v>1575</v>
      </c>
      <c r="AJ10" s="1179" t="s">
        <v>1574</v>
      </c>
      <c r="AK10" s="1181" t="s">
        <v>1575</v>
      </c>
      <c r="AL10" s="1182"/>
    </row>
    <row r="11" spans="1:40" ht="22.15" customHeight="1">
      <c r="A11" s="1183" t="s">
        <v>1576</v>
      </c>
      <c r="B11" s="1133"/>
      <c r="C11" s="1133"/>
      <c r="D11" s="1133"/>
      <c r="E11" s="1133"/>
      <c r="F11" s="1133"/>
      <c r="G11" s="1133"/>
      <c r="H11" s="1133"/>
      <c r="I11" s="1133"/>
      <c r="J11" s="1133"/>
      <c r="K11" s="1133"/>
      <c r="L11" s="1133"/>
      <c r="M11" s="1133"/>
      <c r="N11" s="1133"/>
      <c r="O11" s="1133"/>
      <c r="P11" s="1133"/>
      <c r="Q11" s="1133"/>
      <c r="R11" s="1133"/>
      <c r="S11" s="1133"/>
      <c r="T11" s="1133"/>
      <c r="U11" s="1183" t="s">
        <v>1576</v>
      </c>
      <c r="V11" s="1184"/>
      <c r="W11" s="1185"/>
      <c r="X11" s="1185"/>
      <c r="Y11" s="1185"/>
      <c r="Z11" s="1185"/>
      <c r="AA11" s="1185"/>
      <c r="AB11" s="1185"/>
      <c r="AC11" s="1185"/>
      <c r="AD11" s="1185"/>
      <c r="AE11" s="1185"/>
      <c r="AF11" s="1185"/>
      <c r="AG11" s="1185"/>
      <c r="AH11" s="1185"/>
      <c r="AI11" s="1185"/>
      <c r="AJ11" s="1185"/>
      <c r="AK11" s="1185"/>
      <c r="AL11" s="1186"/>
    </row>
    <row r="12" spans="1:40" ht="22.15" customHeight="1">
      <c r="A12" s="1132" t="s">
        <v>1526</v>
      </c>
      <c r="B12" s="1134"/>
      <c r="C12" s="1134"/>
      <c r="D12" s="1134"/>
      <c r="E12" s="1134"/>
      <c r="F12" s="1134"/>
      <c r="G12" s="1134"/>
      <c r="H12" s="1134"/>
      <c r="I12" s="1134"/>
      <c r="J12" s="1134"/>
      <c r="K12" s="1134"/>
      <c r="L12" s="1134"/>
      <c r="M12" s="1134"/>
      <c r="N12" s="1134"/>
      <c r="O12" s="1134"/>
      <c r="P12" s="1134"/>
      <c r="Q12" s="1134"/>
      <c r="R12" s="1134"/>
      <c r="S12" s="1134"/>
      <c r="T12" s="1134"/>
      <c r="U12" s="1132" t="s">
        <v>1526</v>
      </c>
      <c r="V12" s="1187"/>
      <c r="W12" s="1188"/>
      <c r="X12" s="1188"/>
      <c r="Y12" s="1188"/>
      <c r="Z12" s="1188"/>
      <c r="AA12" s="1188"/>
      <c r="AB12" s="1188"/>
      <c r="AC12" s="1188"/>
      <c r="AD12" s="1188"/>
      <c r="AE12" s="1188"/>
      <c r="AF12" s="1188"/>
      <c r="AG12" s="1188"/>
      <c r="AH12" s="1188"/>
      <c r="AI12" s="1188"/>
      <c r="AJ12" s="1188"/>
      <c r="AK12" s="1188"/>
      <c r="AL12" s="1189"/>
    </row>
    <row r="13" spans="1:40" ht="22.15" customHeight="1">
      <c r="A13" s="1132" t="s">
        <v>1527</v>
      </c>
      <c r="B13" s="1134"/>
      <c r="C13" s="1134"/>
      <c r="D13" s="1134"/>
      <c r="E13" s="1134"/>
      <c r="F13" s="1134"/>
      <c r="G13" s="1134"/>
      <c r="H13" s="1134"/>
      <c r="I13" s="1134"/>
      <c r="J13" s="1134"/>
      <c r="K13" s="1134"/>
      <c r="L13" s="1134"/>
      <c r="M13" s="1134"/>
      <c r="N13" s="1134"/>
      <c r="O13" s="1134"/>
      <c r="P13" s="1134"/>
      <c r="Q13" s="1134"/>
      <c r="R13" s="1134"/>
      <c r="S13" s="1134"/>
      <c r="T13" s="1134"/>
      <c r="U13" s="1132" t="s">
        <v>1527</v>
      </c>
      <c r="V13" s="1187"/>
      <c r="W13" s="1188"/>
      <c r="X13" s="1188"/>
      <c r="Y13" s="1188"/>
      <c r="Z13" s="1188"/>
      <c r="AA13" s="1188"/>
      <c r="AB13" s="1188"/>
      <c r="AC13" s="1188"/>
      <c r="AD13" s="1188"/>
      <c r="AE13" s="1188"/>
      <c r="AF13" s="1188"/>
      <c r="AG13" s="1188"/>
      <c r="AH13" s="1188"/>
      <c r="AI13" s="1188"/>
      <c r="AJ13" s="1188"/>
      <c r="AK13" s="1188"/>
      <c r="AL13" s="1189"/>
    </row>
    <row r="14" spans="1:40" ht="22.15" customHeight="1">
      <c r="A14" s="1135" t="s">
        <v>1470</v>
      </c>
      <c r="B14" s="1134"/>
      <c r="C14" s="1134"/>
      <c r="D14" s="1134"/>
      <c r="E14" s="1134"/>
      <c r="F14" s="1134"/>
      <c r="G14" s="1134"/>
      <c r="H14" s="1134"/>
      <c r="I14" s="1134"/>
      <c r="J14" s="1134"/>
      <c r="K14" s="1134"/>
      <c r="L14" s="1134"/>
      <c r="M14" s="1134"/>
      <c r="N14" s="1134"/>
      <c r="O14" s="1134"/>
      <c r="P14" s="1134"/>
      <c r="Q14" s="1134"/>
      <c r="R14" s="1134"/>
      <c r="S14" s="1134"/>
      <c r="T14" s="1134"/>
      <c r="U14" s="1135" t="s">
        <v>1470</v>
      </c>
      <c r="V14" s="1187"/>
      <c r="W14" s="1188"/>
      <c r="X14" s="1188"/>
      <c r="Y14" s="1188"/>
      <c r="Z14" s="1188"/>
      <c r="AA14" s="1188"/>
      <c r="AB14" s="1188"/>
      <c r="AC14" s="1188"/>
      <c r="AD14" s="1188"/>
      <c r="AE14" s="1188"/>
      <c r="AF14" s="1188"/>
      <c r="AG14" s="1188"/>
      <c r="AH14" s="1188"/>
      <c r="AI14" s="1188"/>
      <c r="AJ14" s="1188"/>
      <c r="AK14" s="1188"/>
      <c r="AL14" s="1189"/>
    </row>
    <row r="15" spans="1:40" ht="22.15" customHeight="1">
      <c r="A15" s="1132" t="s">
        <v>1528</v>
      </c>
      <c r="B15" s="1134"/>
      <c r="C15" s="1134"/>
      <c r="D15" s="1134"/>
      <c r="E15" s="1134"/>
      <c r="F15" s="1134"/>
      <c r="G15" s="1134"/>
      <c r="H15" s="1134"/>
      <c r="I15" s="1134"/>
      <c r="J15" s="1134"/>
      <c r="K15" s="1134"/>
      <c r="L15" s="1134"/>
      <c r="M15" s="1134"/>
      <c r="N15" s="1134"/>
      <c r="O15" s="1134"/>
      <c r="P15" s="1134"/>
      <c r="Q15" s="1134"/>
      <c r="R15" s="1134"/>
      <c r="S15" s="1134"/>
      <c r="T15" s="1134"/>
      <c r="U15" s="1132" t="s">
        <v>1528</v>
      </c>
      <c r="V15" s="1187"/>
      <c r="W15" s="1188"/>
      <c r="X15" s="1188"/>
      <c r="Y15" s="1188"/>
      <c r="Z15" s="1188"/>
      <c r="AA15" s="1188"/>
      <c r="AB15" s="1188"/>
      <c r="AC15" s="1188"/>
      <c r="AD15" s="1188"/>
      <c r="AE15" s="1188"/>
      <c r="AF15" s="1188"/>
      <c r="AG15" s="1188"/>
      <c r="AH15" s="1188"/>
      <c r="AI15" s="1188"/>
      <c r="AJ15" s="1188"/>
      <c r="AK15" s="1188"/>
      <c r="AL15" s="1189"/>
    </row>
    <row r="16" spans="1:40" ht="22.15" customHeight="1">
      <c r="A16" s="1132" t="s">
        <v>1529</v>
      </c>
      <c r="B16" s="1134"/>
      <c r="C16" s="1134"/>
      <c r="D16" s="1134"/>
      <c r="E16" s="1134"/>
      <c r="F16" s="1134"/>
      <c r="G16" s="1134"/>
      <c r="H16" s="1134"/>
      <c r="I16" s="1134"/>
      <c r="J16" s="1134"/>
      <c r="K16" s="1134"/>
      <c r="L16" s="1134"/>
      <c r="M16" s="1134"/>
      <c r="N16" s="1134"/>
      <c r="O16" s="1134"/>
      <c r="P16" s="1134"/>
      <c r="Q16" s="1134"/>
      <c r="R16" s="1134"/>
      <c r="S16" s="1134"/>
      <c r="T16" s="1134"/>
      <c r="U16" s="1132" t="s">
        <v>1529</v>
      </c>
      <c r="V16" s="1187"/>
      <c r="W16" s="1188"/>
      <c r="X16" s="1188"/>
      <c r="Y16" s="1188"/>
      <c r="Z16" s="1188"/>
      <c r="AA16" s="1188"/>
      <c r="AB16" s="1188"/>
      <c r="AC16" s="1188"/>
      <c r="AD16" s="1188"/>
      <c r="AE16" s="1188"/>
      <c r="AF16" s="1188"/>
      <c r="AG16" s="1188"/>
      <c r="AH16" s="1188"/>
      <c r="AI16" s="1188"/>
      <c r="AJ16" s="1188"/>
      <c r="AK16" s="1188"/>
      <c r="AL16" s="1189"/>
    </row>
    <row r="17" spans="1:38" ht="22.15" customHeight="1">
      <c r="A17" s="1190" t="s">
        <v>1268</v>
      </c>
      <c r="B17" s="1134">
        <f>C17+D17+V17+W17</f>
        <v>26</v>
      </c>
      <c r="C17" s="1134">
        <f>G17+S17</f>
        <v>7</v>
      </c>
      <c r="D17" s="1134">
        <f>H17+J17</f>
        <v>5</v>
      </c>
      <c r="E17" s="1136" t="s">
        <v>1530</v>
      </c>
      <c r="F17" s="1136" t="s">
        <v>1530</v>
      </c>
      <c r="G17" s="1134">
        <v>6</v>
      </c>
      <c r="H17" s="1134">
        <v>3</v>
      </c>
      <c r="I17" s="1136" t="s">
        <v>1530</v>
      </c>
      <c r="J17" s="1134">
        <v>2</v>
      </c>
      <c r="K17" s="1136" t="s">
        <v>1530</v>
      </c>
      <c r="L17" s="1136" t="s">
        <v>1530</v>
      </c>
      <c r="M17" s="1136" t="s">
        <v>1530</v>
      </c>
      <c r="N17" s="1136" t="s">
        <v>1530</v>
      </c>
      <c r="O17" s="1136" t="s">
        <v>1530</v>
      </c>
      <c r="P17" s="1136" t="s">
        <v>1530</v>
      </c>
      <c r="Q17" s="1136" t="s">
        <v>1530</v>
      </c>
      <c r="R17" s="1136" t="s">
        <v>1530</v>
      </c>
      <c r="S17" s="1134">
        <v>1</v>
      </c>
      <c r="T17" s="1136" t="s">
        <v>1530</v>
      </c>
      <c r="U17" s="1135" t="s">
        <v>1268</v>
      </c>
      <c r="V17" s="1187">
        <f>AB17</f>
        <v>11</v>
      </c>
      <c r="W17" s="1188">
        <f>AC17</f>
        <v>3</v>
      </c>
      <c r="X17" s="1191" t="s">
        <v>1530</v>
      </c>
      <c r="Y17" s="1191" t="s">
        <v>1530</v>
      </c>
      <c r="Z17" s="1191" t="s">
        <v>1530</v>
      </c>
      <c r="AA17" s="1191" t="s">
        <v>1530</v>
      </c>
      <c r="AB17" s="1188">
        <v>11</v>
      </c>
      <c r="AC17" s="1188">
        <v>3</v>
      </c>
      <c r="AD17" s="1191" t="s">
        <v>1530</v>
      </c>
      <c r="AE17" s="1191" t="s">
        <v>1530</v>
      </c>
      <c r="AF17" s="1191" t="s">
        <v>1530</v>
      </c>
      <c r="AG17" s="1191" t="s">
        <v>1530</v>
      </c>
      <c r="AH17" s="1191" t="s">
        <v>1530</v>
      </c>
      <c r="AI17" s="1191" t="s">
        <v>1530</v>
      </c>
      <c r="AJ17" s="1191" t="s">
        <v>1530</v>
      </c>
      <c r="AK17" s="1191" t="s">
        <v>1530</v>
      </c>
      <c r="AL17" s="1192" t="s">
        <v>1530</v>
      </c>
    </row>
    <row r="18" spans="1:38" ht="22.15" customHeight="1">
      <c r="A18" s="1132" t="s">
        <v>1531</v>
      </c>
      <c r="B18" s="1134"/>
      <c r="C18" s="1134"/>
      <c r="D18" s="1134"/>
      <c r="E18" s="1134"/>
      <c r="F18" s="1134"/>
      <c r="G18" s="1134"/>
      <c r="H18" s="1134"/>
      <c r="I18" s="1134"/>
      <c r="J18" s="1134"/>
      <c r="K18" s="1134"/>
      <c r="L18" s="1134"/>
      <c r="M18" s="1134"/>
      <c r="N18" s="1134"/>
      <c r="O18" s="1134"/>
      <c r="P18" s="1134"/>
      <c r="Q18" s="1134"/>
      <c r="R18" s="1134"/>
      <c r="S18" s="1134"/>
      <c r="T18" s="1134"/>
      <c r="U18" s="1132" t="s">
        <v>1531</v>
      </c>
      <c r="V18" s="1187"/>
      <c r="W18" s="1188"/>
      <c r="X18" s="1188"/>
      <c r="Y18" s="1188"/>
      <c r="Z18" s="1188"/>
      <c r="AA18" s="1188"/>
      <c r="AB18" s="1188"/>
      <c r="AC18" s="1188"/>
      <c r="AD18" s="1188"/>
      <c r="AE18" s="1188"/>
      <c r="AF18" s="1188"/>
      <c r="AG18" s="1188"/>
      <c r="AH18" s="1188"/>
      <c r="AI18" s="1188"/>
      <c r="AJ18" s="1188"/>
      <c r="AK18" s="1188"/>
      <c r="AL18" s="1189"/>
    </row>
    <row r="19" spans="1:38" ht="22.15" customHeight="1">
      <c r="A19" s="1132" t="s">
        <v>1532</v>
      </c>
      <c r="B19" s="1134"/>
      <c r="C19" s="1134"/>
      <c r="D19" s="1134"/>
      <c r="E19" s="1134"/>
      <c r="F19" s="1134"/>
      <c r="G19" s="1134"/>
      <c r="H19" s="1134"/>
      <c r="I19" s="1134"/>
      <c r="J19" s="1134"/>
      <c r="K19" s="1134"/>
      <c r="L19" s="1134"/>
      <c r="M19" s="1134"/>
      <c r="N19" s="1134"/>
      <c r="O19" s="1134"/>
      <c r="P19" s="1134"/>
      <c r="Q19" s="1134"/>
      <c r="R19" s="1134"/>
      <c r="S19" s="1134"/>
      <c r="T19" s="1134"/>
      <c r="U19" s="1132" t="s">
        <v>1532</v>
      </c>
      <c r="V19" s="1187"/>
      <c r="W19" s="1188"/>
      <c r="X19" s="1188"/>
      <c r="Y19" s="1188"/>
      <c r="Z19" s="1188"/>
      <c r="AA19" s="1188"/>
      <c r="AB19" s="1188"/>
      <c r="AC19" s="1188"/>
      <c r="AD19" s="1188"/>
      <c r="AE19" s="1188"/>
      <c r="AF19" s="1188"/>
      <c r="AG19" s="1188"/>
      <c r="AH19" s="1188"/>
      <c r="AI19" s="1188"/>
      <c r="AJ19" s="1188"/>
      <c r="AK19" s="1188"/>
      <c r="AL19" s="1189"/>
    </row>
    <row r="20" spans="1:38" ht="22.15" customHeight="1">
      <c r="A20" s="1132" t="s">
        <v>1533</v>
      </c>
      <c r="B20" s="1134"/>
      <c r="C20" s="1134"/>
      <c r="D20" s="1134"/>
      <c r="E20" s="1134"/>
      <c r="F20" s="1134"/>
      <c r="G20" s="1134"/>
      <c r="H20" s="1134"/>
      <c r="I20" s="1134"/>
      <c r="J20" s="1134"/>
      <c r="K20" s="1134"/>
      <c r="L20" s="1134"/>
      <c r="M20" s="1134"/>
      <c r="N20" s="1134"/>
      <c r="O20" s="1134"/>
      <c r="P20" s="1134"/>
      <c r="Q20" s="1134"/>
      <c r="R20" s="1134"/>
      <c r="S20" s="1134"/>
      <c r="T20" s="1134"/>
      <c r="U20" s="1132" t="s">
        <v>1533</v>
      </c>
      <c r="V20" s="1187"/>
      <c r="W20" s="1188"/>
      <c r="X20" s="1188"/>
      <c r="Y20" s="1188"/>
      <c r="Z20" s="1188"/>
      <c r="AA20" s="1188"/>
      <c r="AB20" s="1188"/>
      <c r="AC20" s="1188"/>
      <c r="AD20" s="1188"/>
      <c r="AE20" s="1188"/>
      <c r="AF20" s="1188"/>
      <c r="AG20" s="1188"/>
      <c r="AH20" s="1188"/>
      <c r="AI20" s="1188"/>
      <c r="AJ20" s="1188"/>
      <c r="AK20" s="1188"/>
      <c r="AL20" s="1189"/>
    </row>
    <row r="21" spans="1:38" ht="22.15" customHeight="1">
      <c r="A21" s="1193" t="s">
        <v>1534</v>
      </c>
      <c r="B21" s="1134"/>
      <c r="C21" s="1134"/>
      <c r="D21" s="1134"/>
      <c r="E21" s="1134"/>
      <c r="F21" s="1134"/>
      <c r="G21" s="1134"/>
      <c r="H21" s="1134"/>
      <c r="I21" s="1134"/>
      <c r="J21" s="1134"/>
      <c r="K21" s="1134"/>
      <c r="L21" s="1134"/>
      <c r="M21" s="1134"/>
      <c r="N21" s="1134"/>
      <c r="O21" s="1134"/>
      <c r="P21" s="1134"/>
      <c r="Q21" s="1134"/>
      <c r="R21" s="1134"/>
      <c r="S21" s="1134"/>
      <c r="T21" s="1134"/>
      <c r="U21" s="1193" t="s">
        <v>1534</v>
      </c>
      <c r="V21" s="1187"/>
      <c r="W21" s="1188"/>
      <c r="X21" s="1188"/>
      <c r="Y21" s="1188"/>
      <c r="Z21" s="1188"/>
      <c r="AA21" s="1188"/>
      <c r="AB21" s="1188"/>
      <c r="AC21" s="1188"/>
      <c r="AD21" s="1188"/>
      <c r="AE21" s="1188"/>
      <c r="AF21" s="1188"/>
      <c r="AG21" s="1188"/>
      <c r="AH21" s="1188"/>
      <c r="AI21" s="1188"/>
      <c r="AJ21" s="1188"/>
      <c r="AK21" s="1188"/>
      <c r="AL21" s="1189"/>
    </row>
    <row r="22" spans="1:38" ht="22.15" customHeight="1">
      <c r="A22" s="1132" t="s">
        <v>1535</v>
      </c>
      <c r="B22" s="1134"/>
      <c r="C22" s="1134"/>
      <c r="D22" s="1134"/>
      <c r="E22" s="1134"/>
      <c r="F22" s="1134"/>
      <c r="G22" s="1134"/>
      <c r="H22" s="1134"/>
      <c r="I22" s="1134"/>
      <c r="J22" s="1134"/>
      <c r="K22" s="1134"/>
      <c r="L22" s="1134"/>
      <c r="M22" s="1134"/>
      <c r="N22" s="1134"/>
      <c r="O22" s="1134"/>
      <c r="P22" s="1134"/>
      <c r="Q22" s="1134"/>
      <c r="R22" s="1134"/>
      <c r="S22" s="1134"/>
      <c r="T22" s="1134"/>
      <c r="U22" s="1132" t="s">
        <v>1535</v>
      </c>
      <c r="V22" s="1187"/>
      <c r="W22" s="1188"/>
      <c r="X22" s="1188"/>
      <c r="Y22" s="1188"/>
      <c r="Z22" s="1188"/>
      <c r="AA22" s="1188"/>
      <c r="AB22" s="1188"/>
      <c r="AC22" s="1188"/>
      <c r="AD22" s="1188"/>
      <c r="AE22" s="1188"/>
      <c r="AF22" s="1188"/>
      <c r="AG22" s="1188"/>
      <c r="AH22" s="1188"/>
      <c r="AI22" s="1188"/>
      <c r="AJ22" s="1188"/>
      <c r="AK22" s="1194"/>
      <c r="AL22" s="1187"/>
    </row>
    <row r="23" spans="1:38" ht="22.15" customHeight="1">
      <c r="A23" s="1132" t="s">
        <v>1536</v>
      </c>
      <c r="B23" s="1134"/>
      <c r="C23" s="1134"/>
      <c r="D23" s="1134"/>
      <c r="E23" s="1134"/>
      <c r="F23" s="1134"/>
      <c r="G23" s="1134"/>
      <c r="H23" s="1134"/>
      <c r="I23" s="1134"/>
      <c r="J23" s="1134"/>
      <c r="K23" s="1134"/>
      <c r="L23" s="1134"/>
      <c r="M23" s="1134"/>
      <c r="N23" s="1134"/>
      <c r="O23" s="1134"/>
      <c r="P23" s="1134"/>
      <c r="Q23" s="1134"/>
      <c r="R23" s="1134"/>
      <c r="S23" s="1134"/>
      <c r="T23" s="1134"/>
      <c r="U23" s="1132" t="s">
        <v>1536</v>
      </c>
      <c r="V23" s="1187"/>
      <c r="W23" s="1188"/>
      <c r="X23" s="1188"/>
      <c r="Y23" s="1188"/>
      <c r="Z23" s="1188"/>
      <c r="AA23" s="1188"/>
      <c r="AB23" s="1188"/>
      <c r="AC23" s="1188"/>
      <c r="AD23" s="1188"/>
      <c r="AE23" s="1188"/>
      <c r="AF23" s="1188"/>
      <c r="AG23" s="1188"/>
      <c r="AH23" s="1188"/>
      <c r="AI23" s="1188"/>
      <c r="AJ23" s="1188"/>
      <c r="AK23" s="1194"/>
      <c r="AL23" s="1187"/>
    </row>
    <row r="24" spans="1:38" ht="22.15" customHeight="1">
      <c r="A24" s="1132" t="s">
        <v>1537</v>
      </c>
      <c r="B24" s="1138"/>
      <c r="C24" s="1134"/>
      <c r="D24" s="1134"/>
      <c r="E24" s="1134"/>
      <c r="F24" s="1134"/>
      <c r="G24" s="1134"/>
      <c r="H24" s="1134"/>
      <c r="I24" s="1134"/>
      <c r="J24" s="1134"/>
      <c r="K24" s="1134"/>
      <c r="L24" s="1134"/>
      <c r="M24" s="1134"/>
      <c r="N24" s="1134"/>
      <c r="O24" s="1134"/>
      <c r="P24" s="1134"/>
      <c r="Q24" s="1134"/>
      <c r="R24" s="1134"/>
      <c r="S24" s="1134"/>
      <c r="T24" s="1134"/>
      <c r="U24" s="1132" t="s">
        <v>1537</v>
      </c>
      <c r="V24" s="1187"/>
      <c r="W24" s="1188"/>
      <c r="X24" s="1188"/>
      <c r="Y24" s="1188"/>
      <c r="Z24" s="1188"/>
      <c r="AA24" s="1188"/>
      <c r="AB24" s="1188"/>
      <c r="AC24" s="1188"/>
      <c r="AD24" s="1188"/>
      <c r="AE24" s="1188"/>
      <c r="AF24" s="1188"/>
      <c r="AG24" s="1188"/>
      <c r="AH24" s="1188"/>
      <c r="AI24" s="1188"/>
      <c r="AJ24" s="1188"/>
      <c r="AK24" s="1194"/>
      <c r="AL24" s="1187"/>
    </row>
    <row r="25" spans="1:38" ht="22.15" customHeight="1">
      <c r="A25" s="1132" t="s">
        <v>1538</v>
      </c>
      <c r="B25" s="1138"/>
      <c r="C25" s="1134"/>
      <c r="D25" s="1134"/>
      <c r="E25" s="1134"/>
      <c r="F25" s="1134"/>
      <c r="G25" s="1134"/>
      <c r="H25" s="1134"/>
      <c r="I25" s="1134"/>
      <c r="J25" s="1134"/>
      <c r="K25" s="1134"/>
      <c r="L25" s="1134"/>
      <c r="M25" s="1134"/>
      <c r="N25" s="1134"/>
      <c r="O25" s="1134"/>
      <c r="P25" s="1134"/>
      <c r="Q25" s="1134"/>
      <c r="R25" s="1134"/>
      <c r="S25" s="1134"/>
      <c r="T25" s="1134"/>
      <c r="U25" s="1132" t="s">
        <v>1538</v>
      </c>
      <c r="V25" s="1195"/>
      <c r="W25" s="1196"/>
      <c r="X25" s="1197"/>
      <c r="Y25" s="1198"/>
      <c r="Z25" s="1198"/>
      <c r="AA25" s="1197"/>
      <c r="AB25" s="1198"/>
      <c r="AC25" s="1198"/>
      <c r="AD25" s="1197"/>
      <c r="AE25" s="1196"/>
      <c r="AF25" s="1196"/>
      <c r="AG25" s="1199"/>
      <c r="AH25" s="1200"/>
      <c r="AI25" s="1201"/>
      <c r="AJ25" s="1198"/>
      <c r="AK25" s="1194"/>
      <c r="AL25" s="1202"/>
    </row>
    <row r="26" spans="1:38" ht="22.15" customHeight="1">
      <c r="A26" s="1132" t="s">
        <v>1539</v>
      </c>
      <c r="B26" s="1138"/>
      <c r="C26" s="1134"/>
      <c r="D26" s="1134"/>
      <c r="E26" s="1134"/>
      <c r="F26" s="1134"/>
      <c r="G26" s="1134"/>
      <c r="H26" s="1134"/>
      <c r="I26" s="1134"/>
      <c r="J26" s="1134"/>
      <c r="K26" s="1134"/>
      <c r="L26" s="1134"/>
      <c r="M26" s="1134"/>
      <c r="N26" s="1134"/>
      <c r="O26" s="1134"/>
      <c r="P26" s="1134"/>
      <c r="Q26" s="1134"/>
      <c r="R26" s="1134"/>
      <c r="S26" s="1134"/>
      <c r="T26" s="1134"/>
      <c r="U26" s="1132" t="s">
        <v>1539</v>
      </c>
      <c r="V26" s="1195"/>
      <c r="W26" s="1196"/>
      <c r="X26" s="1197"/>
      <c r="Y26" s="1203"/>
      <c r="Z26" s="1196"/>
      <c r="AA26" s="1197"/>
      <c r="AB26" s="1197"/>
      <c r="AC26" s="1196"/>
      <c r="AD26" s="1196"/>
      <c r="AE26" s="1197"/>
      <c r="AF26" s="1196"/>
      <c r="AG26" s="1197"/>
      <c r="AH26" s="1199"/>
      <c r="AI26" s="1196"/>
      <c r="AJ26" s="1204"/>
      <c r="AK26" s="1205"/>
      <c r="AL26" s="1163"/>
    </row>
    <row r="27" spans="1:38" ht="17.25" customHeight="1">
      <c r="A27" s="1132" t="s">
        <v>1540</v>
      </c>
      <c r="B27" s="1138"/>
      <c r="C27" s="1134"/>
      <c r="D27" s="1134"/>
      <c r="E27" s="1134"/>
      <c r="F27" s="1134"/>
      <c r="G27" s="1134"/>
      <c r="H27" s="1134"/>
      <c r="I27" s="1134"/>
      <c r="J27" s="1134"/>
      <c r="K27" s="1134"/>
      <c r="L27" s="1134"/>
      <c r="M27" s="1134"/>
      <c r="N27" s="1134"/>
      <c r="O27" s="1134"/>
      <c r="P27" s="1134"/>
      <c r="Q27" s="1134"/>
      <c r="R27" s="1134"/>
      <c r="S27" s="1134"/>
      <c r="T27" s="1134"/>
      <c r="U27" s="1132" t="s">
        <v>1540</v>
      </c>
      <c r="V27" s="1206"/>
      <c r="W27" s="1197"/>
      <c r="X27" s="1197"/>
      <c r="Y27" s="1197"/>
      <c r="Z27" s="1196"/>
      <c r="AA27" s="1197"/>
      <c r="AB27" s="1197"/>
      <c r="AC27" s="1196"/>
      <c r="AD27" s="1196"/>
      <c r="AE27" s="1204"/>
      <c r="AF27" s="1196"/>
      <c r="AG27" s="1197"/>
      <c r="AH27" s="1196"/>
      <c r="AI27" s="1196"/>
      <c r="AJ27" s="1196"/>
      <c r="AK27" s="1207"/>
      <c r="AL27" s="1163"/>
    </row>
    <row r="28" spans="1:38">
      <c r="U28" s="1149"/>
      <c r="V28" s="1048"/>
      <c r="W28" s="1048"/>
      <c r="X28" s="1048"/>
      <c r="Y28" s="1048"/>
      <c r="Z28" s="1048"/>
      <c r="AA28" s="1048"/>
      <c r="AB28" s="1048"/>
      <c r="AC28" s="1048"/>
      <c r="AD28" s="1048"/>
      <c r="AE28" s="1048"/>
      <c r="AF28" s="1048"/>
      <c r="AG28" s="1048"/>
      <c r="AH28" s="1048"/>
    </row>
    <row r="29" spans="1:38">
      <c r="A29" s="1098" t="s">
        <v>833</v>
      </c>
      <c r="B29" s="1048"/>
      <c r="C29" s="1048"/>
      <c r="E29" s="1098" t="s">
        <v>834</v>
      </c>
      <c r="F29" s="1048"/>
      <c r="I29" s="1048" t="s">
        <v>1484</v>
      </c>
      <c r="J29" s="1048"/>
      <c r="L29" s="1048"/>
      <c r="N29" s="1100" t="s">
        <v>1485</v>
      </c>
      <c r="U29" s="1098" t="s">
        <v>833</v>
      </c>
      <c r="V29" s="1048"/>
      <c r="W29" s="1048"/>
      <c r="Y29" s="1098" t="s">
        <v>834</v>
      </c>
      <c r="Z29" s="1048"/>
      <c r="AC29" s="1048" t="s">
        <v>1484</v>
      </c>
      <c r="AD29" s="1048"/>
      <c r="AF29" s="1048"/>
      <c r="AH29" s="1100" t="s">
        <v>1485</v>
      </c>
    </row>
    <row r="30" spans="1:38">
      <c r="F30" s="1048"/>
      <c r="I30" s="1048" t="s">
        <v>1486</v>
      </c>
      <c r="J30" s="1048"/>
      <c r="K30" s="1102"/>
      <c r="L30" s="1048"/>
      <c r="N30" s="1048"/>
      <c r="Z30" s="1048"/>
      <c r="AC30" s="1048" t="s">
        <v>1486</v>
      </c>
      <c r="AD30" s="1048"/>
      <c r="AE30" s="1102"/>
      <c r="AF30" s="1048"/>
      <c r="AH30" s="1048"/>
    </row>
    <row r="31" spans="1:38">
      <c r="A31" s="1149" t="s">
        <v>1577</v>
      </c>
      <c r="B31" s="1048"/>
      <c r="C31" s="1048"/>
      <c r="D31" s="1048"/>
      <c r="E31" s="1048"/>
      <c r="F31" s="1048"/>
      <c r="G31" s="1048"/>
      <c r="H31" s="1048"/>
      <c r="I31" s="1048"/>
      <c r="J31" s="1048"/>
      <c r="K31" s="1048"/>
      <c r="L31" s="1048"/>
      <c r="M31" s="1048"/>
      <c r="N31" s="1048"/>
      <c r="U31" s="1149" t="s">
        <v>1577</v>
      </c>
      <c r="V31" s="1048"/>
      <c r="W31" s="1048"/>
      <c r="X31" s="1048"/>
      <c r="Y31" s="1048"/>
      <c r="Z31" s="1048"/>
      <c r="AA31" s="1048"/>
      <c r="AB31" s="1048"/>
      <c r="AC31" s="1048"/>
      <c r="AD31" s="1048"/>
      <c r="AE31" s="1048"/>
      <c r="AF31" s="1048"/>
      <c r="AG31" s="1048"/>
      <c r="AH31" s="1048"/>
    </row>
    <row r="32" spans="1:38">
      <c r="A32" s="1208" t="s">
        <v>1578</v>
      </c>
      <c r="B32" s="1048"/>
      <c r="C32" s="1048"/>
      <c r="D32" s="1048"/>
      <c r="E32" s="1048"/>
      <c r="F32" s="1048"/>
      <c r="G32" s="1048"/>
      <c r="H32" s="1048"/>
      <c r="I32" s="1048"/>
      <c r="J32" s="1048"/>
      <c r="K32" s="1048"/>
      <c r="L32" s="1048"/>
      <c r="M32" s="1048"/>
      <c r="N32" s="1048"/>
      <c r="U32" s="1208" t="s">
        <v>1579</v>
      </c>
      <c r="V32" s="1048"/>
      <c r="W32" s="1048"/>
      <c r="X32" s="1048"/>
      <c r="Y32" s="1048"/>
      <c r="Z32" s="1048"/>
      <c r="AA32" s="1048"/>
      <c r="AB32" s="1048"/>
      <c r="AC32" s="1048"/>
      <c r="AD32" s="1048"/>
      <c r="AE32" s="1048"/>
      <c r="AF32" s="1048"/>
      <c r="AG32" s="1048"/>
      <c r="AH32" s="1048"/>
    </row>
    <row r="33" spans="1:34">
      <c r="A33" s="1149"/>
      <c r="B33" s="1048"/>
      <c r="C33" s="1048"/>
      <c r="D33" s="1048"/>
      <c r="E33" s="1048"/>
      <c r="F33" s="1048"/>
      <c r="G33" s="1048"/>
      <c r="H33" s="1048"/>
      <c r="I33" s="1048"/>
      <c r="J33" s="1048"/>
      <c r="K33" s="1048"/>
      <c r="L33" s="1048"/>
      <c r="M33" s="1048"/>
      <c r="N33" s="1048"/>
      <c r="U33" s="1149"/>
      <c r="V33" s="1048"/>
      <c r="W33" s="1048"/>
      <c r="X33" s="1048"/>
      <c r="Y33" s="1048"/>
      <c r="Z33" s="1048"/>
      <c r="AA33" s="1048"/>
      <c r="AB33" s="1048"/>
      <c r="AC33" s="1048"/>
      <c r="AD33" s="1048"/>
      <c r="AE33" s="1048"/>
      <c r="AF33" s="1048"/>
      <c r="AG33" s="1048"/>
      <c r="AH33" s="1048"/>
    </row>
    <row r="34" spans="1:34">
      <c r="A34" s="1208"/>
      <c r="B34" s="1048"/>
      <c r="C34" s="1048"/>
      <c r="D34" s="1048"/>
      <c r="E34" s="1048"/>
      <c r="F34" s="1048"/>
      <c r="G34" s="1048"/>
      <c r="H34" s="1048"/>
      <c r="I34" s="1048"/>
      <c r="J34" s="1048"/>
      <c r="K34" s="1048"/>
      <c r="L34" s="1048"/>
      <c r="M34" s="1048"/>
      <c r="N34" s="1048"/>
      <c r="U34" s="1208"/>
      <c r="V34" s="1048"/>
      <c r="W34" s="1048"/>
      <c r="X34" s="1048"/>
      <c r="Y34" s="1048"/>
      <c r="Z34" s="1048"/>
      <c r="AA34" s="1048"/>
      <c r="AB34" s="1048"/>
      <c r="AC34" s="1048"/>
      <c r="AD34" s="1048"/>
      <c r="AE34" s="1048"/>
      <c r="AF34" s="1048"/>
      <c r="AG34" s="1048"/>
      <c r="AH34" s="1048"/>
    </row>
    <row r="35" spans="1:34">
      <c r="U35" s="1208"/>
      <c r="V35" s="1048"/>
      <c r="W35" s="1048"/>
      <c r="X35" s="1048"/>
      <c r="Y35" s="1048"/>
      <c r="Z35" s="1048"/>
      <c r="AA35" s="1048"/>
      <c r="AB35" s="1048"/>
      <c r="AC35" s="1048"/>
      <c r="AD35" s="1048"/>
      <c r="AE35" s="1048"/>
      <c r="AF35" s="1048"/>
      <c r="AG35" s="1048"/>
      <c r="AH35" s="1048"/>
    </row>
  </sheetData>
  <mergeCells count="40">
    <mergeCell ref="Z9:AA9"/>
    <mergeCell ref="AB9:AC9"/>
    <mergeCell ref="AD9:AE9"/>
    <mergeCell ref="AF9:AG9"/>
    <mergeCell ref="AH9:AI9"/>
    <mergeCell ref="AJ9:AK9"/>
    <mergeCell ref="M9:N9"/>
    <mergeCell ref="O9:P9"/>
    <mergeCell ref="Q9:R9"/>
    <mergeCell ref="S9:T9"/>
    <mergeCell ref="V9:W9"/>
    <mergeCell ref="X9:Y9"/>
    <mergeCell ref="A8:A10"/>
    <mergeCell ref="B8:D9"/>
    <mergeCell ref="E8:T8"/>
    <mergeCell ref="U8:U10"/>
    <mergeCell ref="V8:AK8"/>
    <mergeCell ref="AL8:AL10"/>
    <mergeCell ref="E9:F9"/>
    <mergeCell ref="G9:H9"/>
    <mergeCell ref="I9:J9"/>
    <mergeCell ref="K9:L9"/>
    <mergeCell ref="A5:T5"/>
    <mergeCell ref="U5:AL5"/>
    <mergeCell ref="A7:R7"/>
    <mergeCell ref="S7:T7"/>
    <mergeCell ref="U7:AJ7"/>
    <mergeCell ref="AK7:AL7"/>
    <mergeCell ref="A3:B3"/>
    <mergeCell ref="P3:Q3"/>
    <mergeCell ref="R3:T3"/>
    <mergeCell ref="U3:V3"/>
    <mergeCell ref="AH3:AI3"/>
    <mergeCell ref="AJ3:AL3"/>
    <mergeCell ref="A1:B2"/>
    <mergeCell ref="P1:Q2"/>
    <mergeCell ref="R1:T2"/>
    <mergeCell ref="U1:V2"/>
    <mergeCell ref="AH1:AI2"/>
    <mergeCell ref="AJ1:AL2"/>
  </mergeCells>
  <phoneticPr fontId="44" type="noConversion"/>
  <hyperlinks>
    <hyperlink ref="AM3" location="預告統計資料發布時間表!A1" display="回發布時間表" xr:uid="{99C34FE3-D257-460C-ADDA-F65C1EBC2A98}"/>
  </hyperlinks>
  <printOptions horizontalCentered="1"/>
  <pageMargins left="0.55118110236220474" right="0.51181102362204722" top="0.76" bottom="0.75" header="0.51181102362204722" footer="0.51181102362204722"/>
  <pageSetup paperSize="9" scale="77" orientation="landscape" r:id="rId1"/>
  <headerFooter alignWithMargins="0"/>
  <colBreaks count="1" manualBreakCount="1">
    <brk id="20" max="2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6EF41-B988-4959-B950-95732C99AD20}">
  <sheetPr>
    <tabColor theme="0" tint="-4.9989318521683403E-2"/>
  </sheetPr>
  <dimension ref="A1:B35"/>
  <sheetViews>
    <sheetView workbookViewId="0">
      <selection activeCell="B1" sqref="B1"/>
    </sheetView>
  </sheetViews>
  <sheetFormatPr defaultRowHeight="16.5"/>
  <cols>
    <col min="1" max="1" width="93.625" style="101" customWidth="1"/>
    <col min="2" max="16384" width="9" style="101"/>
  </cols>
  <sheetData>
    <row r="1" spans="1:2" ht="19.5">
      <c r="A1" s="100" t="s">
        <v>257</v>
      </c>
      <c r="B1" s="126" t="s">
        <v>18</v>
      </c>
    </row>
    <row r="2" spans="1:2" ht="19.5">
      <c r="A2" s="111" t="s">
        <v>191</v>
      </c>
    </row>
    <row r="3" spans="1:2" ht="19.5">
      <c r="A3" s="111" t="s">
        <v>246</v>
      </c>
    </row>
    <row r="4" spans="1:2" ht="19.5">
      <c r="A4" s="112" t="s">
        <v>20</v>
      </c>
    </row>
    <row r="5" spans="1:2" ht="19.5">
      <c r="A5" s="119" t="s">
        <v>123</v>
      </c>
    </row>
    <row r="6" spans="1:2" ht="19.5">
      <c r="A6" s="119" t="s">
        <v>208</v>
      </c>
    </row>
    <row r="7" spans="1:2" ht="19.5">
      <c r="A7" s="124" t="s">
        <v>40</v>
      </c>
    </row>
    <row r="8" spans="1:2" ht="19.5">
      <c r="A8" s="124" t="s">
        <v>21</v>
      </c>
    </row>
    <row r="9" spans="1:2" ht="19.5">
      <c r="A9" s="124" t="s">
        <v>41</v>
      </c>
    </row>
    <row r="10" spans="1:2" ht="19.5">
      <c r="A10" s="120" t="s">
        <v>22</v>
      </c>
    </row>
    <row r="11" spans="1:2" ht="19.5">
      <c r="A11" s="119" t="s">
        <v>209</v>
      </c>
    </row>
    <row r="12" spans="1:2" ht="78">
      <c r="A12" s="121" t="s">
        <v>121</v>
      </c>
    </row>
    <row r="13" spans="1:2" ht="19.5">
      <c r="A13" s="103" t="s">
        <v>23</v>
      </c>
    </row>
    <row r="14" spans="1:2" ht="37.5">
      <c r="A14" s="105" t="s">
        <v>247</v>
      </c>
    </row>
    <row r="15" spans="1:2" ht="19.5">
      <c r="A15" s="106" t="s">
        <v>195</v>
      </c>
    </row>
    <row r="16" spans="1:2" ht="19.5">
      <c r="A16" s="104" t="s">
        <v>24</v>
      </c>
    </row>
    <row r="17" spans="1:1" ht="39">
      <c r="A17" s="106" t="s">
        <v>248</v>
      </c>
    </row>
    <row r="18" spans="1:1" ht="39">
      <c r="A18" s="106" t="s">
        <v>249</v>
      </c>
    </row>
    <row r="19" spans="1:1" ht="19.5">
      <c r="A19" s="106" t="s">
        <v>250</v>
      </c>
    </row>
    <row r="20" spans="1:1" ht="19.5">
      <c r="A20" s="106" t="s">
        <v>251</v>
      </c>
    </row>
    <row r="21" spans="1:1" ht="19.5">
      <c r="A21" s="106" t="s">
        <v>252</v>
      </c>
    </row>
    <row r="22" spans="1:1" ht="19.5">
      <c r="A22" s="106" t="s">
        <v>253</v>
      </c>
    </row>
    <row r="23" spans="1:1" ht="19.5">
      <c r="A23" s="106" t="s">
        <v>201</v>
      </c>
    </row>
    <row r="24" spans="1:1" ht="19.5">
      <c r="A24" s="106" t="s">
        <v>220</v>
      </c>
    </row>
    <row r="25" spans="1:1" ht="19.5">
      <c r="A25" s="106" t="s">
        <v>203</v>
      </c>
    </row>
    <row r="26" spans="1:1" ht="19.5">
      <c r="A26" s="106" t="s">
        <v>254</v>
      </c>
    </row>
    <row r="27" spans="1:1" ht="19.5">
      <c r="A27" s="106" t="s">
        <v>26</v>
      </c>
    </row>
    <row r="28" spans="1:1" ht="19.5">
      <c r="A28" s="103" t="s">
        <v>27</v>
      </c>
    </row>
    <row r="29" spans="1:1" ht="39">
      <c r="A29" s="106" t="s">
        <v>255</v>
      </c>
    </row>
    <row r="30" spans="1:1" ht="39">
      <c r="A30" s="106" t="s">
        <v>205</v>
      </c>
    </row>
    <row r="31" spans="1:1" ht="19.5">
      <c r="A31" s="103" t="s">
        <v>28</v>
      </c>
    </row>
    <row r="32" spans="1:1" ht="39">
      <c r="A32" s="106" t="s">
        <v>256</v>
      </c>
    </row>
    <row r="33" spans="1:1" ht="19.5">
      <c r="A33" s="106" t="s">
        <v>165</v>
      </c>
    </row>
    <row r="34" spans="1:1" ht="39">
      <c r="A34" s="108" t="s">
        <v>117</v>
      </c>
    </row>
    <row r="35" spans="1:1" ht="20.25" thickBot="1">
      <c r="A35" s="109" t="s">
        <v>30</v>
      </c>
    </row>
  </sheetData>
  <phoneticPr fontId="44" type="noConversion"/>
  <hyperlinks>
    <hyperlink ref="B1" location="預告統計資料發布時間表!A1" display="回發布時間表" xr:uid="{E1211617-A1C5-4C77-B6E9-E75A0966BE7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329</TotalTime>
  <Application>Microsoft Excel</Application>
  <DocSecurity>0</DocSecurity>
  <ScaleCrop>false</ScaleCrop>
  <HeadingPairs>
    <vt:vector size="4" baseType="variant">
      <vt:variant>
        <vt:lpstr>工作表</vt:lpstr>
      </vt:variant>
      <vt:variant>
        <vt:i4>81</vt:i4>
      </vt:variant>
      <vt:variant>
        <vt:lpstr>具名範圍</vt:lpstr>
      </vt:variant>
      <vt:variant>
        <vt:i4>28</vt:i4>
      </vt:variant>
    </vt:vector>
  </HeadingPairs>
  <TitlesOfParts>
    <vt:vector size="109" baseType="lpstr">
      <vt:lpstr>預告統計資料發布時間表</vt:lpstr>
      <vt:lpstr>公庫收支月報</vt:lpstr>
      <vt:lpstr>資源回收成果報告</vt:lpstr>
      <vt:lpstr>一般垃圾及廚餘清理狀況</vt:lpstr>
      <vt:lpstr>停車位概況-路邊停車位</vt:lpstr>
      <vt:lpstr>停車位概況-區內路外身心障礙者專用停車位</vt:lpstr>
      <vt:lpstr>停車位概況-路邊身心障礙者專用停車位</vt:lpstr>
      <vt:lpstr>停車位概況-區外路外身心障礙者專用停車位</vt:lpstr>
      <vt:lpstr>停車位概況-區內路外電動車專用停車位</vt:lpstr>
      <vt:lpstr>停車位概況-區外路外電動車專用停車位</vt:lpstr>
      <vt:lpstr>停車位概況-路邊電動車專用停車位</vt:lpstr>
      <vt:lpstr>停車位概況-都市計畫區內路外</vt:lpstr>
      <vt:lpstr>停車位概況-都市計畫區外路外</vt:lpstr>
      <vt:lpstr>農耕土地面積</vt:lpstr>
      <vt:lpstr>有效農機使用證之農機數量</vt:lpstr>
      <vt:lpstr>列冊需關懷獨居老人人數及服務概況</vt:lpstr>
      <vt:lpstr>推行社區發展工作概況</vt:lpstr>
      <vt:lpstr>公墓設施使用概況</vt:lpstr>
      <vt:lpstr>火化場設施概況</vt:lpstr>
      <vt:lpstr>骨灰(骸)存放設施使用概況</vt:lpstr>
      <vt:lpstr>殯儀館設施概況</vt:lpstr>
      <vt:lpstr>殯葬管理業務概況</vt:lpstr>
      <vt:lpstr>辦理調解方式概況</vt:lpstr>
      <vt:lpstr>調解委員會組織概況</vt:lpstr>
      <vt:lpstr>辦理調解業務概況</vt:lpstr>
      <vt:lpstr>垃圾處理場(廠)及垃圾回收清除車輛統計</vt:lpstr>
      <vt:lpstr>環境保護決算概況</vt:lpstr>
      <vt:lpstr>環境保護預算概況</vt:lpstr>
      <vt:lpstr>治山防災整體治理工程</vt:lpstr>
      <vt:lpstr>天然災害水土保持設施損失情形</vt:lpstr>
      <vt:lpstr>農路改善及維護工程</vt:lpstr>
      <vt:lpstr>漁業從業人數</vt:lpstr>
      <vt:lpstr>漁戶數及漁戶人口數</vt:lpstr>
      <vt:lpstr>都市計畫區域內公共工程實施數量</vt:lpstr>
      <vt:lpstr>都市計畫公共設施用地已取得面積</vt:lpstr>
      <vt:lpstr>都市計畫公共設施用地已闢建面積</vt:lpstr>
      <vt:lpstr>都市計畫區域內現有已開闢道路長度及面積暨橋梁座數、自行車道長度</vt:lpstr>
      <vt:lpstr>環保人員概況</vt:lpstr>
      <vt:lpstr>宗教財團法人概況</vt:lpstr>
      <vt:lpstr>寺廟登記概況</vt:lpstr>
      <vt:lpstr>教會（堂）概況</vt:lpstr>
      <vt:lpstr>宗教團體興辦公益慈善及社會教化事業概況</vt:lpstr>
      <vt:lpstr>公庫收支(歲入)-112年12月</vt:lpstr>
      <vt:lpstr>公庫收支(歲出)-112年12月</vt:lpstr>
      <vt:lpstr>公庫收支(歲入)-113年1月</vt:lpstr>
      <vt:lpstr>公庫收支(歲出)-113年1月</vt:lpstr>
      <vt:lpstr>公庫收支(歲入)-113年2月</vt:lpstr>
      <vt:lpstr>公庫收支(歲出)-113年2月</vt:lpstr>
      <vt:lpstr>公庫收支(歲入)-113年3月</vt:lpstr>
      <vt:lpstr>公庫收支(歲出)-113年3月</vt:lpstr>
      <vt:lpstr>公庫收支(歲入)-113年4月</vt:lpstr>
      <vt:lpstr>公庫收支(歲出)-113年4月</vt:lpstr>
      <vt:lpstr>一般垃圾及廚餘清理狀況-112年12月</vt:lpstr>
      <vt:lpstr>一般垃圾及廚餘清理狀況-113年1月</vt:lpstr>
      <vt:lpstr>一般垃圾及廚餘清理狀況-113年2月</vt:lpstr>
      <vt:lpstr>一般垃圾及廚餘清理狀況-113年3月</vt:lpstr>
      <vt:lpstr>一般垃圾及廚餘清理狀況-113年4月</vt:lpstr>
      <vt:lpstr>漁業從業人數-112年</vt:lpstr>
      <vt:lpstr>漁業從業人數(續)-112年</vt:lpstr>
      <vt:lpstr>漁戶數及漁戶人口數-112年 </vt:lpstr>
      <vt:lpstr>環境保護決算-112年</vt:lpstr>
      <vt:lpstr>環境保護決算-112年(續1)</vt:lpstr>
      <vt:lpstr>環境保護決算-112年(續2)</vt:lpstr>
      <vt:lpstr>環境保護決算-112年(續3)</vt:lpstr>
      <vt:lpstr>環境保護預算-113年</vt:lpstr>
      <vt:lpstr>環境保護預算-113年(續1)</vt:lpstr>
      <vt:lpstr>環境保護預算-113年(續2)</vt:lpstr>
      <vt:lpstr>環境保護預算-113年(續3)</vt:lpstr>
      <vt:lpstr>農耕土地面積-112年</vt:lpstr>
      <vt:lpstr>有效農機使用證之農機數量-112年</vt:lpstr>
      <vt:lpstr>列冊需關懷獨居老人人數及服務概況-112年第4季</vt:lpstr>
      <vt:lpstr>列冊需關懷獨居老人人數及服務概況-113年第1季</vt:lpstr>
      <vt:lpstr>推行社區發展工作概況-112年</vt:lpstr>
      <vt:lpstr>公墓設施概況-112年</vt:lpstr>
      <vt:lpstr>火化場設施概況-112年</vt:lpstr>
      <vt:lpstr>骨灰(骸)存放設施概況-112年</vt:lpstr>
      <vt:lpstr>殯儀館設施概況-112年</vt:lpstr>
      <vt:lpstr>殯葬管理業務概況-112年</vt:lpstr>
      <vt:lpstr>辦理調解方式概況-112年</vt:lpstr>
      <vt:lpstr>調解委員會組織概況-112年</vt:lpstr>
      <vt:lpstr>調解業務概況-112年</vt:lpstr>
      <vt:lpstr>公墓設施使用概況!OLE_LINK1</vt:lpstr>
      <vt:lpstr>'一般垃圾及廚餘清理狀況-112年12月'!Print_Area</vt:lpstr>
      <vt:lpstr>'一般垃圾及廚餘清理狀況-113年1月'!Print_Area</vt:lpstr>
      <vt:lpstr>'一般垃圾及廚餘清理狀況-113年2月'!Print_Area</vt:lpstr>
      <vt:lpstr>'一般垃圾及廚餘清理狀況-113年3月'!Print_Area</vt:lpstr>
      <vt:lpstr>'一般垃圾及廚餘清理狀況-113年4月'!Print_Area</vt:lpstr>
      <vt:lpstr>公庫收支月報!Print_Area</vt:lpstr>
      <vt:lpstr>'列冊需關懷獨居老人人數及服務概況-112年第4季'!Print_Area</vt:lpstr>
      <vt:lpstr>'列冊需關懷獨居老人人數及服務概況-113年第1季'!Print_Area</vt:lpstr>
      <vt:lpstr>寺廟登記概況!Print_Area</vt:lpstr>
      <vt:lpstr>宗教財團法人概況!Print_Area</vt:lpstr>
      <vt:lpstr>宗教團體興辦公益慈善及社會教化事業概況!Print_Area</vt:lpstr>
      <vt:lpstr>'推行社區發展工作概況-112年'!Print_Area</vt:lpstr>
      <vt:lpstr>'教會（堂）概況'!Print_Area</vt:lpstr>
      <vt:lpstr>調解委員會組織概況!Print_Area</vt:lpstr>
      <vt:lpstr>辦理調解業務概況!Print_Area</vt:lpstr>
      <vt:lpstr>'公庫收支(歲入)-112年12月'!Print_Titles</vt:lpstr>
      <vt:lpstr>'公庫收支(歲入)-113年1月'!Print_Titles</vt:lpstr>
      <vt:lpstr>'公庫收支(歲入)-113年2月'!Print_Titles</vt:lpstr>
      <vt:lpstr>'公庫收支(歲入)-113年3月'!Print_Titles</vt:lpstr>
      <vt:lpstr>'公庫收支(歲入)-113年4月'!Print_Titles</vt:lpstr>
      <vt:lpstr>'公庫收支(歲出)-112年12月'!Print_Titles</vt:lpstr>
      <vt:lpstr>'公庫收支(歲出)-113年1月'!Print_Titles</vt:lpstr>
      <vt:lpstr>'公庫收支(歲出)-113年2月'!Print_Titles</vt:lpstr>
      <vt:lpstr>'公庫收支(歲出)-113年3月'!Print_Titles</vt:lpstr>
      <vt:lpstr>'公庫收支(歲出)-113年4月'!Print_Titles</vt:lpstr>
      <vt:lpstr>'列冊需關懷獨居老人人數及服務概況-112年第4季'!Print_Titles</vt:lpstr>
      <vt:lpstr>預告統計資料發布時間表!Print_Titles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臺東縣太麻里鄉公所</cp:lastModifiedBy>
  <cp:revision>116</cp:revision>
  <cp:lastPrinted>2023-10-24T10:15:51Z</cp:lastPrinted>
  <dcterms:created xsi:type="dcterms:W3CDTF">2021-07-08T08:07:41Z</dcterms:created>
  <dcterms:modified xsi:type="dcterms:W3CDTF">2024-05-27T05:49:29Z</dcterms:modified>
</cp:coreProperties>
</file>